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thst\123\crcb\1_munka\"/>
    </mc:Choice>
  </mc:AlternateContent>
  <xr:revisionPtr revIDLastSave="0" documentId="13_ncr:1_{03D420B8-2977-407E-9022-DEB3C97DCAAD}" xr6:coauthVersionLast="46" xr6:coauthVersionMax="46" xr10:uidLastSave="{00000000-0000-0000-0000-000000000000}"/>
  <bookViews>
    <workbookView xWindow="-110" yWindow="-110" windowWidth="19420" windowHeight="10420" xr2:uid="{CE74ABB2-C8EF-4396-9D69-72232F8EF3EE}"/>
  </bookViews>
  <sheets>
    <sheet name="cover" sheetId="1" r:id="rId1"/>
    <sheet name="t1" sheetId="2" r:id="rId2"/>
    <sheet name="t2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O31" i="2"/>
</calcChain>
</file>

<file path=xl/sharedStrings.xml><?xml version="1.0" encoding="utf-8"?>
<sst xmlns="http://schemas.openxmlformats.org/spreadsheetml/2006/main" count="46" uniqueCount="35">
  <si>
    <t>crcb</t>
  </si>
  <si>
    <t>An Analysis of Public Tenders 2005-2020</t>
  </si>
  <si>
    <t>Total</t>
  </si>
  <si>
    <t>. tab year strabag if goodfw==1</t>
  </si>
  <si>
    <t>year</t>
  </si>
  <si>
    <t>. tab year strabag if goodfw==1 &amp; cons==1</t>
  </si>
  <si>
    <t>. tab year strcro if goodfw==1</t>
  </si>
  <si>
    <t>2011-2020</t>
  </si>
  <si>
    <t>Strabag, all contracts</t>
  </si>
  <si>
    <t>Strabag, only in consortium</t>
  </si>
  <si>
    <t>Strabag, only in consortium with crony companies</t>
  </si>
  <si>
    <t>odds= number of contracts with single bidder / number of contracts more than one bidders</t>
  </si>
  <si>
    <t>Notes:</t>
  </si>
  <si>
    <t>2005-2011</t>
  </si>
  <si>
    <t>The estimations are controlled by the tender size (ln of net contract value), EU funding (yes or no) and year of the tender</t>
  </si>
  <si>
    <t>1 = odds at contracts won by Orban's cronies / odds at contracts won by other companies</t>
  </si>
  <si>
    <t>2 = odds at contracts won by Strabag / odds at contracts won by other companies</t>
  </si>
  <si>
    <t>3 = odds at contracts won by Strabag in consortium / odds at contracts won by other companies in consortium</t>
  </si>
  <si>
    <t>Main Statistics</t>
  </si>
  <si>
    <t>Corruption Risk from 2005 to 2020</t>
  </si>
  <si>
    <t>odds ratio</t>
  </si>
  <si>
    <t>standard error</t>
  </si>
  <si>
    <r>
      <t xml:space="preserve">The odds ratios </t>
    </r>
    <r>
      <rPr>
        <sz val="11"/>
        <color theme="0" tint="-0.34998626667073579"/>
        <rFont val="Calibri"/>
        <family val="2"/>
        <scheme val="minor"/>
      </rPr>
      <t>in gray</t>
    </r>
    <r>
      <rPr>
        <sz val="11"/>
        <color theme="1"/>
        <rFont val="Calibri"/>
        <family val="2"/>
        <charset val="238"/>
        <scheme val="minor"/>
      </rPr>
      <t xml:space="preserve"> are not significant</t>
    </r>
  </si>
  <si>
    <t>The number of contracts won by the Strabag from January 2005 to April 2020 is 1,486.</t>
  </si>
  <si>
    <t>The number of contracts won by the Strabag in consortium from January 2005 to April 2020 is 335.</t>
  </si>
  <si>
    <t>The number of contracts won by the Strabag in consortium with crony companies from January 2005 to April 2020 is 75.</t>
  </si>
  <si>
    <t>The number of contracts won by Strabag from January 2005 to April 2020</t>
  </si>
  <si>
    <t>January 15th, 2021</t>
  </si>
  <si>
    <t>The Role of Strabag in the Public Procurement in Hungary</t>
  </si>
  <si>
    <t>Number of contracts without framework agreements</t>
  </si>
  <si>
    <t>The number of contracts won by Strabag in consortium from January 2005 to April 2020</t>
  </si>
  <si>
    <t>The number of contracts won by Strabag in consortium with crony companies from January 2005 to April 2020</t>
  </si>
  <si>
    <t>Crony companies, all contracts</t>
  </si>
  <si>
    <t>The crony companies are Duna Aszfalt Ltd., Közgép Ltd., Mészáros és Mészáros Ltd., R-Kord Ltd., Vakond Ltd.</t>
  </si>
  <si>
    <t>4 = odds at contracts won by Strabag in consortium with Orban's cronies / odds at contracts won by Strabag in consortium with other companies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</si>
</sst>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0" fillId="0" borderId="0" xfId="0" applyFont="1"/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0" xfId="0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1000"/>
              <a:t>Number</a:t>
            </a:r>
            <a:r>
              <a:rPr lang="hu-HU" sz="1000" baseline="0"/>
              <a:t> of Contracts won by Strabag from 2005 to April 2020, </a:t>
            </a:r>
            <a:br>
              <a:rPr lang="hu-HU" sz="1000" baseline="0"/>
            </a:br>
            <a:r>
              <a:rPr lang="hu-HU" sz="1000" baseline="0"/>
              <a:t>N = 227,332 </a:t>
            </a:r>
            <a:endParaRPr lang="en-US" sz="1000"/>
          </a:p>
        </c:rich>
      </c:tx>
      <c:layout>
        <c:manualLayout>
          <c:xMode val="edge"/>
          <c:yMode val="edge"/>
          <c:x val="0.1325623359580052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't1'!$H$11:$H$26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't1'!$E$11:$E$26</c:f>
              <c:numCache>
                <c:formatCode>General</c:formatCode>
                <c:ptCount val="16"/>
                <c:pt idx="0">
                  <c:v>88</c:v>
                </c:pt>
                <c:pt idx="1">
                  <c:v>133</c:v>
                </c:pt>
                <c:pt idx="2">
                  <c:v>32</c:v>
                </c:pt>
                <c:pt idx="3">
                  <c:v>12</c:v>
                </c:pt>
                <c:pt idx="4">
                  <c:v>19</c:v>
                </c:pt>
                <c:pt idx="5">
                  <c:v>68</c:v>
                </c:pt>
                <c:pt idx="6">
                  <c:v>47</c:v>
                </c:pt>
                <c:pt idx="7">
                  <c:v>31</c:v>
                </c:pt>
                <c:pt idx="8">
                  <c:v>103</c:v>
                </c:pt>
                <c:pt idx="9">
                  <c:v>166</c:v>
                </c:pt>
                <c:pt idx="10">
                  <c:v>141</c:v>
                </c:pt>
                <c:pt idx="11">
                  <c:v>169</c:v>
                </c:pt>
                <c:pt idx="12">
                  <c:v>108</c:v>
                </c:pt>
                <c:pt idx="13">
                  <c:v>114</c:v>
                </c:pt>
                <c:pt idx="14">
                  <c:v>175</c:v>
                </c:pt>
                <c:pt idx="1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8-4A0F-BA9D-53BE1A88B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040864"/>
        <c:axId val="96038240"/>
      </c:barChart>
      <c:catAx>
        <c:axId val="960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8240"/>
        <c:crosses val="autoZero"/>
        <c:auto val="1"/>
        <c:lblAlgn val="ctr"/>
        <c:lblOffset val="100"/>
        <c:noMultiLvlLbl val="0"/>
      </c:catAx>
      <c:valAx>
        <c:axId val="96038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4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hu-HU" sz="1000" b="0" i="0" baseline="0">
                <a:effectLst/>
              </a:rPr>
              <a:t>Number of Contracts won by Strabag in consortium </a:t>
            </a:r>
            <a:br>
              <a:rPr lang="hu-HU" sz="1000" b="0" i="0" baseline="0">
                <a:effectLst/>
              </a:rPr>
            </a:br>
            <a:r>
              <a:rPr lang="hu-HU" sz="1000" b="0" i="0" baseline="0">
                <a:effectLst/>
              </a:rPr>
              <a:t>from 2005 to April 2020, N =12,411</a:t>
            </a:r>
            <a:endParaRPr lang="en-US" sz="1000">
              <a:effectLst/>
            </a:endParaRPr>
          </a:p>
        </c:rich>
      </c:tx>
      <c:layout>
        <c:manualLayout>
          <c:xMode val="edge"/>
          <c:yMode val="edge"/>
          <c:x val="0.24645122484689413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't1'!$H$11:$H$26</c:f>
              <c:numCache>
                <c:formatCode>General</c:formatCode>
                <c:ptCount val="16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</c:numCache>
            </c:numRef>
          </c:cat>
          <c:val>
            <c:numRef>
              <c:f>'t1'!$J$11:$J$26</c:f>
              <c:numCache>
                <c:formatCode>General</c:formatCode>
                <c:ptCount val="16"/>
                <c:pt idx="0">
                  <c:v>20</c:v>
                </c:pt>
                <c:pt idx="1">
                  <c:v>11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10</c:v>
                </c:pt>
                <c:pt idx="6">
                  <c:v>1</c:v>
                </c:pt>
                <c:pt idx="7">
                  <c:v>14</c:v>
                </c:pt>
                <c:pt idx="8">
                  <c:v>44</c:v>
                </c:pt>
                <c:pt idx="9">
                  <c:v>31</c:v>
                </c:pt>
                <c:pt idx="10">
                  <c:v>19</c:v>
                </c:pt>
                <c:pt idx="11">
                  <c:v>9</c:v>
                </c:pt>
                <c:pt idx="12">
                  <c:v>23</c:v>
                </c:pt>
                <c:pt idx="13">
                  <c:v>16</c:v>
                </c:pt>
                <c:pt idx="14">
                  <c:v>66</c:v>
                </c:pt>
                <c:pt idx="15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8-4A0F-BA9D-53BE1A88B8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6040864"/>
        <c:axId val="96038240"/>
      </c:barChart>
      <c:catAx>
        <c:axId val="96040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38240"/>
        <c:crosses val="autoZero"/>
        <c:auto val="1"/>
        <c:lblAlgn val="ctr"/>
        <c:lblOffset val="100"/>
        <c:noMultiLvlLbl val="0"/>
      </c:catAx>
      <c:valAx>
        <c:axId val="96038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040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 sz="900"/>
              <a:t>Corruption</a:t>
            </a:r>
            <a:r>
              <a:rPr lang="hu-HU" sz="900" baseline="0"/>
              <a:t> risk of tenders won by STRABAG alone or in consortium (odds ratios) and won by crony companies 2005-2020, N = 227,332</a:t>
            </a:r>
            <a:endParaRPr lang="en-US" sz="900"/>
          </a:p>
        </c:rich>
      </c:tx>
      <c:layout>
        <c:manualLayout>
          <c:xMode val="edge"/>
          <c:yMode val="edge"/>
          <c:x val="0.16615288713910761"/>
          <c:y val="4.03632694248234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9188888888888899"/>
          <c:y val="0.17025227043390515"/>
          <c:w val="0.46488888888888891"/>
          <c:h val="0.647816807964594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't2'!$D$6</c:f>
              <c:strCache>
                <c:ptCount val="1"/>
                <c:pt idx="0">
                  <c:v>2011-2020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rgbClr val="FFC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't2'!$C$8:$C$11</c:f>
              <c:strCache>
                <c:ptCount val="4"/>
                <c:pt idx="0">
                  <c:v>Crony companies, all contracts</c:v>
                </c:pt>
                <c:pt idx="1">
                  <c:v>Strabag, all contracts</c:v>
                </c:pt>
                <c:pt idx="2">
                  <c:v>Strabag, only in consortium</c:v>
                </c:pt>
                <c:pt idx="3">
                  <c:v>Strabag, only in consortium with crony companies</c:v>
                </c:pt>
              </c:strCache>
            </c:strRef>
          </c:cat>
          <c:val>
            <c:numRef>
              <c:f>'t2'!$D$8:$D$11</c:f>
              <c:numCache>
                <c:formatCode>General</c:formatCode>
                <c:ptCount val="4"/>
                <c:pt idx="0">
                  <c:v>3.06</c:v>
                </c:pt>
                <c:pt idx="1">
                  <c:v>1.23</c:v>
                </c:pt>
                <c:pt idx="2">
                  <c:v>5.21</c:v>
                </c:pt>
                <c:pt idx="3">
                  <c:v>12.62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8-4221-B6CC-B087BF4EDEE8}"/>
            </c:ext>
          </c:extLst>
        </c:ser>
        <c:ser>
          <c:idx val="1"/>
          <c:order val="1"/>
          <c:tx>
            <c:strRef>
              <c:f>'t2'!$F$6</c:f>
              <c:strCache>
                <c:ptCount val="1"/>
                <c:pt idx="0">
                  <c:v>2005-2011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rgbClr val="0070C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't2'!$C$8:$C$11</c:f>
              <c:strCache>
                <c:ptCount val="4"/>
                <c:pt idx="0">
                  <c:v>Crony companies, all contracts</c:v>
                </c:pt>
                <c:pt idx="1">
                  <c:v>Strabag, all contracts</c:v>
                </c:pt>
                <c:pt idx="2">
                  <c:v>Strabag, only in consortium</c:v>
                </c:pt>
                <c:pt idx="3">
                  <c:v>Strabag, only in consortium with crony companies</c:v>
                </c:pt>
              </c:strCache>
            </c:strRef>
          </c:cat>
          <c:val>
            <c:numRef>
              <c:f>'t2'!$F$8:$F$11</c:f>
              <c:numCache>
                <c:formatCode>General</c:formatCode>
                <c:ptCount val="4"/>
                <c:pt idx="0">
                  <c:v>1.21</c:v>
                </c:pt>
                <c:pt idx="1">
                  <c:v>0.38</c:v>
                </c:pt>
                <c:pt idx="2">
                  <c:v>0.53</c:v>
                </c:pt>
                <c:pt idx="3">
                  <c:v>1.02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48-4221-B6CC-B087BF4ED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15223192"/>
        <c:axId val="415224832"/>
      </c:barChart>
      <c:catAx>
        <c:axId val="415223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224832"/>
        <c:crosses val="autoZero"/>
        <c:auto val="1"/>
        <c:lblAlgn val="ctr"/>
        <c:lblOffset val="100"/>
        <c:noMultiLvlLbl val="0"/>
      </c:catAx>
      <c:valAx>
        <c:axId val="41522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223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8</xdr:row>
      <xdr:rowOff>9525</xdr:rowOff>
    </xdr:from>
    <xdr:to>
      <xdr:col>25</xdr:col>
      <xdr:colOff>314325</xdr:colOff>
      <xdr:row>22</xdr:row>
      <xdr:rowOff>174625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C5D1D72-69DE-4150-8D7E-1317541CAB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9525</xdr:colOff>
      <xdr:row>25</xdr:row>
      <xdr:rowOff>3175</xdr:rowOff>
    </xdr:from>
    <xdr:to>
      <xdr:col>25</xdr:col>
      <xdr:colOff>314325</xdr:colOff>
      <xdr:row>39</xdr:row>
      <xdr:rowOff>168275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67F9215-C24C-4512-BCB4-B8DBBA76A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606425</xdr:colOff>
      <xdr:row>6</xdr:row>
      <xdr:rowOff>9524</xdr:rowOff>
    </xdr:from>
    <xdr:to>
      <xdr:col>15</xdr:col>
      <xdr:colOff>301625</xdr:colOff>
      <xdr:row>23</xdr:row>
      <xdr:rowOff>25399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25F03AD-D0A6-4CDF-B0D6-C665F6B444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19182-2AC7-4756-8C35-6730AEFAB321}">
  <dimension ref="A1:B12"/>
  <sheetViews>
    <sheetView tabSelected="1" workbookViewId="0"/>
  </sheetViews>
  <sheetFormatPr defaultRowHeight="14.5" x14ac:dyDescent="0.35"/>
  <sheetData>
    <row r="1" spans="1:2" x14ac:dyDescent="0.35">
      <c r="A1" t="s">
        <v>0</v>
      </c>
    </row>
    <row r="7" spans="1:2" x14ac:dyDescent="0.35">
      <c r="B7" t="s">
        <v>28</v>
      </c>
    </row>
    <row r="8" spans="1:2" x14ac:dyDescent="0.35">
      <c r="B8" t="s">
        <v>1</v>
      </c>
    </row>
    <row r="12" spans="1:2" x14ac:dyDescent="0.35">
      <c r="B12" t="s">
        <v>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189E6-5F94-4098-A4A2-E8D5A96CABEC}">
  <dimension ref="A1:P38"/>
  <sheetViews>
    <sheetView workbookViewId="0"/>
  </sheetViews>
  <sheetFormatPr defaultRowHeight="14.5" x14ac:dyDescent="0.35"/>
  <sheetData>
    <row r="1" spans="1:16" x14ac:dyDescent="0.35">
      <c r="A1" t="s">
        <v>0</v>
      </c>
    </row>
    <row r="2" spans="1:16" x14ac:dyDescent="0.35">
      <c r="C2" t="s">
        <v>18</v>
      </c>
    </row>
    <row r="3" spans="1:16" x14ac:dyDescent="0.35">
      <c r="C3" t="s">
        <v>29</v>
      </c>
    </row>
    <row r="5" spans="1:16" x14ac:dyDescent="0.35">
      <c r="C5" t="s">
        <v>3</v>
      </c>
      <c r="H5" t="s">
        <v>5</v>
      </c>
      <c r="M5" t="s">
        <v>6</v>
      </c>
    </row>
    <row r="6" spans="1:16" ht="14.5" customHeight="1" x14ac:dyDescent="0.35">
      <c r="C6" s="13" t="s">
        <v>26</v>
      </c>
      <c r="D6" s="13"/>
      <c r="E6" s="13"/>
      <c r="F6" s="13"/>
      <c r="H6" s="15" t="s">
        <v>30</v>
      </c>
      <c r="I6" s="15"/>
      <c r="J6" s="15"/>
      <c r="K6" s="15"/>
      <c r="M6" s="15" t="s">
        <v>31</v>
      </c>
      <c r="N6" s="15"/>
      <c r="O6" s="15"/>
      <c r="P6" s="15"/>
    </row>
    <row r="7" spans="1:16" x14ac:dyDescent="0.35">
      <c r="C7" s="13"/>
      <c r="D7" s="13"/>
      <c r="E7" s="13"/>
      <c r="F7" s="13"/>
      <c r="H7" s="15"/>
      <c r="I7" s="15"/>
      <c r="J7" s="15"/>
      <c r="K7" s="15"/>
      <c r="M7" s="15"/>
      <c r="N7" s="15"/>
      <c r="O7" s="15"/>
      <c r="P7" s="15"/>
    </row>
    <row r="8" spans="1:16" x14ac:dyDescent="0.35">
      <c r="C8" s="14"/>
      <c r="D8" s="14"/>
      <c r="E8" s="14"/>
      <c r="F8" s="14"/>
      <c r="H8" s="16"/>
      <c r="I8" s="16"/>
      <c r="J8" s="16"/>
      <c r="K8" s="16"/>
      <c r="M8" s="16"/>
      <c r="N8" s="16"/>
      <c r="O8" s="16"/>
      <c r="P8" s="16"/>
    </row>
    <row r="9" spans="1:16" x14ac:dyDescent="0.35">
      <c r="C9" s="6" t="s">
        <v>4</v>
      </c>
      <c r="D9" s="6">
        <v>0</v>
      </c>
      <c r="E9" s="6">
        <v>1</v>
      </c>
      <c r="F9" s="6" t="s">
        <v>2</v>
      </c>
      <c r="G9" s="9"/>
      <c r="H9" s="6" t="s">
        <v>4</v>
      </c>
      <c r="I9" s="6">
        <v>0</v>
      </c>
      <c r="J9" s="6">
        <v>1</v>
      </c>
      <c r="K9" s="6" t="s">
        <v>2</v>
      </c>
      <c r="L9" s="9"/>
      <c r="M9" s="6" t="s">
        <v>4</v>
      </c>
      <c r="N9" s="6">
        <v>0</v>
      </c>
      <c r="O9" s="6">
        <v>1</v>
      </c>
      <c r="P9" s="6" t="s">
        <v>2</v>
      </c>
    </row>
    <row r="10" spans="1:16" x14ac:dyDescent="0.35">
      <c r="C10" s="6"/>
      <c r="D10" s="6"/>
      <c r="E10" s="7"/>
      <c r="F10" s="8"/>
      <c r="G10" s="9"/>
      <c r="H10" s="6"/>
      <c r="I10" s="6"/>
      <c r="J10" s="7"/>
      <c r="K10" s="8"/>
      <c r="L10" s="9"/>
      <c r="M10" s="6"/>
      <c r="N10" s="6"/>
      <c r="O10" s="7"/>
      <c r="P10" s="8"/>
    </row>
    <row r="11" spans="1:16" x14ac:dyDescent="0.35">
      <c r="C11" s="6">
        <v>2005</v>
      </c>
      <c r="D11" s="6">
        <v>3695</v>
      </c>
      <c r="E11" s="6">
        <v>88</v>
      </c>
      <c r="F11" s="6">
        <v>3783</v>
      </c>
      <c r="G11" s="9"/>
      <c r="H11" s="6">
        <v>2005</v>
      </c>
      <c r="I11" s="6">
        <v>284</v>
      </c>
      <c r="J11" s="6">
        <v>20</v>
      </c>
      <c r="K11" s="6">
        <v>304</v>
      </c>
      <c r="L11" s="9"/>
      <c r="M11" s="6">
        <v>2005</v>
      </c>
      <c r="N11" s="6">
        <v>3781</v>
      </c>
      <c r="O11" s="6">
        <v>2</v>
      </c>
      <c r="P11" s="6">
        <v>3783</v>
      </c>
    </row>
    <row r="12" spans="1:16" x14ac:dyDescent="0.35">
      <c r="C12" s="6">
        <v>2006</v>
      </c>
      <c r="D12" s="6">
        <v>5567</v>
      </c>
      <c r="E12" s="6">
        <v>133</v>
      </c>
      <c r="F12" s="6">
        <v>5700</v>
      </c>
      <c r="G12" s="9"/>
      <c r="H12" s="6">
        <v>2006</v>
      </c>
      <c r="I12" s="6">
        <v>299</v>
      </c>
      <c r="J12" s="6">
        <v>11</v>
      </c>
      <c r="K12" s="6">
        <v>310</v>
      </c>
      <c r="L12" s="9"/>
      <c r="M12" s="6">
        <v>2006</v>
      </c>
      <c r="N12" s="6">
        <v>5700</v>
      </c>
      <c r="O12" s="6">
        <v>0</v>
      </c>
      <c r="P12" s="6">
        <v>5700</v>
      </c>
    </row>
    <row r="13" spans="1:16" x14ac:dyDescent="0.35">
      <c r="C13" s="6">
        <v>2007</v>
      </c>
      <c r="D13" s="6">
        <v>4255</v>
      </c>
      <c r="E13" s="6">
        <v>32</v>
      </c>
      <c r="F13" s="6">
        <v>4287</v>
      </c>
      <c r="G13" s="9"/>
      <c r="H13" s="6">
        <v>2007</v>
      </c>
      <c r="I13" s="6">
        <v>160</v>
      </c>
      <c r="J13" s="6">
        <v>0</v>
      </c>
      <c r="K13" s="6">
        <v>160</v>
      </c>
      <c r="L13" s="9"/>
      <c r="M13" s="6">
        <v>2007</v>
      </c>
      <c r="N13" s="6">
        <v>4287</v>
      </c>
      <c r="O13" s="6">
        <v>0</v>
      </c>
      <c r="P13" s="6">
        <v>4287</v>
      </c>
    </row>
    <row r="14" spans="1:16" x14ac:dyDescent="0.35">
      <c r="C14" s="6">
        <v>2008</v>
      </c>
      <c r="D14" s="6">
        <v>9826</v>
      </c>
      <c r="E14" s="6">
        <v>12</v>
      </c>
      <c r="F14" s="6">
        <v>9838</v>
      </c>
      <c r="G14" s="9"/>
      <c r="H14" s="6">
        <v>2008</v>
      </c>
      <c r="I14" s="6">
        <v>467</v>
      </c>
      <c r="J14" s="6">
        <v>2</v>
      </c>
      <c r="K14" s="6">
        <v>469</v>
      </c>
      <c r="L14" s="9"/>
      <c r="M14" s="6">
        <v>2008</v>
      </c>
      <c r="N14" s="6">
        <v>9836</v>
      </c>
      <c r="O14" s="6">
        <v>2</v>
      </c>
      <c r="P14" s="6">
        <v>9838</v>
      </c>
    </row>
    <row r="15" spans="1:16" x14ac:dyDescent="0.35">
      <c r="C15" s="6">
        <v>2009</v>
      </c>
      <c r="D15" s="6">
        <v>16861</v>
      </c>
      <c r="E15" s="6">
        <v>19</v>
      </c>
      <c r="F15" s="6">
        <v>16880</v>
      </c>
      <c r="G15" s="9"/>
      <c r="H15" s="6">
        <v>2009</v>
      </c>
      <c r="I15" s="6">
        <v>768</v>
      </c>
      <c r="J15" s="6">
        <v>1</v>
      </c>
      <c r="K15" s="6">
        <v>769</v>
      </c>
      <c r="L15" s="9"/>
      <c r="M15" s="6">
        <v>2009</v>
      </c>
      <c r="N15" s="6">
        <v>16879</v>
      </c>
      <c r="O15" s="6">
        <v>1</v>
      </c>
      <c r="P15" s="6">
        <v>16880</v>
      </c>
    </row>
    <row r="16" spans="1:16" x14ac:dyDescent="0.35">
      <c r="C16" s="6">
        <v>2010</v>
      </c>
      <c r="D16" s="6">
        <v>20703</v>
      </c>
      <c r="E16" s="6">
        <v>68</v>
      </c>
      <c r="F16" s="6">
        <v>20771</v>
      </c>
      <c r="G16" s="9"/>
      <c r="H16" s="6">
        <v>2010</v>
      </c>
      <c r="I16" s="6">
        <v>907</v>
      </c>
      <c r="J16" s="6">
        <v>10</v>
      </c>
      <c r="K16" s="6">
        <v>917</v>
      </c>
      <c r="L16" s="9"/>
      <c r="M16" s="6">
        <v>2010</v>
      </c>
      <c r="N16" s="6">
        <v>20771</v>
      </c>
      <c r="O16" s="6">
        <v>0</v>
      </c>
      <c r="P16" s="6">
        <v>20771</v>
      </c>
    </row>
    <row r="17" spans="3:16" x14ac:dyDescent="0.35">
      <c r="C17" s="6">
        <v>2011</v>
      </c>
      <c r="D17" s="6">
        <v>13697</v>
      </c>
      <c r="E17" s="6">
        <v>47</v>
      </c>
      <c r="F17" s="6">
        <v>13744</v>
      </c>
      <c r="G17" s="9"/>
      <c r="H17" s="6">
        <v>2011</v>
      </c>
      <c r="I17" s="6">
        <v>540</v>
      </c>
      <c r="J17" s="6">
        <v>1</v>
      </c>
      <c r="K17" s="6">
        <v>541</v>
      </c>
      <c r="L17" s="9"/>
      <c r="M17" s="6">
        <v>2011</v>
      </c>
      <c r="N17" s="6">
        <v>13744</v>
      </c>
      <c r="O17" s="6">
        <v>0</v>
      </c>
      <c r="P17" s="6">
        <v>13744</v>
      </c>
    </row>
    <row r="18" spans="3:16" x14ac:dyDescent="0.35">
      <c r="C18" s="6">
        <v>2012</v>
      </c>
      <c r="D18" s="6">
        <v>13371</v>
      </c>
      <c r="E18" s="6">
        <v>31</v>
      </c>
      <c r="F18" s="6">
        <v>13402</v>
      </c>
      <c r="G18" s="9"/>
      <c r="H18" s="6">
        <v>2012</v>
      </c>
      <c r="I18" s="6">
        <v>886</v>
      </c>
      <c r="J18" s="6">
        <v>14</v>
      </c>
      <c r="K18" s="6">
        <v>900</v>
      </c>
      <c r="L18" s="9"/>
      <c r="M18" s="6">
        <v>2012</v>
      </c>
      <c r="N18" s="6">
        <v>13396</v>
      </c>
      <c r="O18" s="6">
        <v>6</v>
      </c>
      <c r="P18" s="6">
        <v>13402</v>
      </c>
    </row>
    <row r="19" spans="3:16" x14ac:dyDescent="0.35">
      <c r="C19" s="6">
        <v>2013</v>
      </c>
      <c r="D19" s="6">
        <v>20466</v>
      </c>
      <c r="E19" s="6">
        <v>103</v>
      </c>
      <c r="F19" s="6">
        <v>20569</v>
      </c>
      <c r="G19" s="9"/>
      <c r="H19" s="6">
        <v>2013</v>
      </c>
      <c r="I19" s="6">
        <v>1269</v>
      </c>
      <c r="J19" s="6">
        <v>44</v>
      </c>
      <c r="K19" s="6">
        <v>1313</v>
      </c>
      <c r="L19" s="9"/>
      <c r="M19" s="6">
        <v>2013</v>
      </c>
      <c r="N19" s="6">
        <v>20544</v>
      </c>
      <c r="O19" s="6">
        <v>25</v>
      </c>
      <c r="P19" s="6">
        <v>20569</v>
      </c>
    </row>
    <row r="20" spans="3:16" x14ac:dyDescent="0.35">
      <c r="C20" s="6">
        <v>2014</v>
      </c>
      <c r="D20" s="6">
        <v>21357</v>
      </c>
      <c r="E20" s="6">
        <v>166</v>
      </c>
      <c r="F20" s="6">
        <v>21523</v>
      </c>
      <c r="G20" s="9"/>
      <c r="H20" s="6">
        <v>2014</v>
      </c>
      <c r="I20" s="6">
        <v>1204</v>
      </c>
      <c r="J20" s="6">
        <v>31</v>
      </c>
      <c r="K20" s="6">
        <v>1235</v>
      </c>
      <c r="L20" s="9"/>
      <c r="M20" s="6">
        <v>2014</v>
      </c>
      <c r="N20" s="6">
        <v>21501</v>
      </c>
      <c r="O20" s="6">
        <v>22</v>
      </c>
      <c r="P20" s="6">
        <v>21523</v>
      </c>
    </row>
    <row r="21" spans="3:16" x14ac:dyDescent="0.35">
      <c r="C21" s="6">
        <v>2015</v>
      </c>
      <c r="D21" s="6">
        <v>21315</v>
      </c>
      <c r="E21" s="6">
        <v>141</v>
      </c>
      <c r="F21" s="6">
        <v>21456</v>
      </c>
      <c r="G21" s="9"/>
      <c r="H21" s="6">
        <v>2015</v>
      </c>
      <c r="I21" s="6">
        <v>1043</v>
      </c>
      <c r="J21" s="6">
        <v>19</v>
      </c>
      <c r="K21" s="6">
        <v>1062</v>
      </c>
      <c r="L21" s="9"/>
      <c r="M21" s="6">
        <v>2015</v>
      </c>
      <c r="N21" s="6">
        <v>21440</v>
      </c>
      <c r="O21" s="6">
        <v>16</v>
      </c>
      <c r="P21" s="6">
        <v>21456</v>
      </c>
    </row>
    <row r="22" spans="3:16" x14ac:dyDescent="0.35">
      <c r="C22" s="6">
        <v>2016</v>
      </c>
      <c r="D22" s="6">
        <v>15611</v>
      </c>
      <c r="E22" s="6">
        <v>169</v>
      </c>
      <c r="F22" s="6">
        <v>15780</v>
      </c>
      <c r="G22" s="9"/>
      <c r="H22" s="6">
        <v>2016</v>
      </c>
      <c r="I22" s="6">
        <v>939</v>
      </c>
      <c r="J22" s="6">
        <v>9</v>
      </c>
      <c r="K22" s="6">
        <v>948</v>
      </c>
      <c r="L22" s="9"/>
      <c r="M22" s="6">
        <v>2016</v>
      </c>
      <c r="N22" s="6">
        <v>15780</v>
      </c>
      <c r="O22" s="6">
        <v>0</v>
      </c>
      <c r="P22" s="6">
        <v>15780</v>
      </c>
    </row>
    <row r="23" spans="3:16" x14ac:dyDescent="0.35">
      <c r="C23" s="6">
        <v>2017</v>
      </c>
      <c r="D23" s="6">
        <v>15252</v>
      </c>
      <c r="E23" s="6">
        <v>108</v>
      </c>
      <c r="F23" s="6">
        <v>15360</v>
      </c>
      <c r="G23" s="9"/>
      <c r="H23" s="6">
        <v>2017</v>
      </c>
      <c r="I23" s="6">
        <v>1005</v>
      </c>
      <c r="J23" s="6">
        <v>23</v>
      </c>
      <c r="K23" s="6">
        <v>1028</v>
      </c>
      <c r="L23" s="9"/>
      <c r="M23" s="6">
        <v>2017</v>
      </c>
      <c r="N23" s="6">
        <v>15360</v>
      </c>
      <c r="O23" s="6">
        <v>0</v>
      </c>
      <c r="P23" s="6">
        <v>15360</v>
      </c>
    </row>
    <row r="24" spans="3:16" x14ac:dyDescent="0.35">
      <c r="C24" s="6">
        <v>2018</v>
      </c>
      <c r="D24" s="6">
        <v>20730</v>
      </c>
      <c r="E24" s="6">
        <v>114</v>
      </c>
      <c r="F24" s="6">
        <v>20844</v>
      </c>
      <c r="G24" s="9"/>
      <c r="H24" s="6">
        <v>2018</v>
      </c>
      <c r="I24" s="6">
        <v>1279</v>
      </c>
      <c r="J24" s="6">
        <v>16</v>
      </c>
      <c r="K24" s="6">
        <v>1295</v>
      </c>
      <c r="L24" s="9"/>
      <c r="M24" s="6">
        <v>2018</v>
      </c>
      <c r="N24" s="6">
        <v>20844</v>
      </c>
      <c r="O24" s="6">
        <v>0</v>
      </c>
      <c r="P24" s="6">
        <v>20844</v>
      </c>
    </row>
    <row r="25" spans="3:16" x14ac:dyDescent="0.35">
      <c r="C25" s="6">
        <v>2019</v>
      </c>
      <c r="D25" s="6">
        <v>17988</v>
      </c>
      <c r="E25" s="6">
        <v>175</v>
      </c>
      <c r="F25" s="6">
        <v>18163</v>
      </c>
      <c r="G25" s="9"/>
      <c r="H25" s="6">
        <v>2019</v>
      </c>
      <c r="I25" s="6">
        <v>811</v>
      </c>
      <c r="J25" s="6">
        <v>66</v>
      </c>
      <c r="K25" s="6">
        <v>877</v>
      </c>
      <c r="L25" s="9"/>
      <c r="M25" s="6">
        <v>2019</v>
      </c>
      <c r="N25" s="6">
        <v>18163</v>
      </c>
      <c r="O25" s="6">
        <v>0</v>
      </c>
      <c r="P25" s="6">
        <v>18163</v>
      </c>
    </row>
    <row r="26" spans="3:16" x14ac:dyDescent="0.35">
      <c r="C26" s="6">
        <v>2020</v>
      </c>
      <c r="D26" s="6">
        <v>5152</v>
      </c>
      <c r="E26" s="6">
        <v>80</v>
      </c>
      <c r="F26" s="6">
        <v>5232</v>
      </c>
      <c r="G26" s="9"/>
      <c r="H26" s="6">
        <v>2020</v>
      </c>
      <c r="I26" s="6">
        <v>215</v>
      </c>
      <c r="J26" s="6">
        <v>68</v>
      </c>
      <c r="K26" s="6">
        <v>283</v>
      </c>
      <c r="L26" s="9"/>
      <c r="M26" s="6">
        <v>2020</v>
      </c>
      <c r="N26" s="6">
        <v>5231</v>
      </c>
      <c r="O26" s="6">
        <v>1</v>
      </c>
      <c r="P26" s="6">
        <v>5232</v>
      </c>
    </row>
    <row r="27" spans="3:16" x14ac:dyDescent="0.35">
      <c r="C27" s="6"/>
      <c r="D27" s="6"/>
      <c r="E27" s="7"/>
      <c r="F27" s="8"/>
      <c r="G27" s="9"/>
      <c r="H27" s="6"/>
      <c r="I27" s="6"/>
      <c r="J27" s="7"/>
      <c r="K27" s="8"/>
      <c r="L27" s="9"/>
      <c r="M27" s="6"/>
      <c r="N27" s="6"/>
      <c r="O27" s="7"/>
      <c r="P27" s="8"/>
    </row>
    <row r="28" spans="3:16" x14ac:dyDescent="0.35">
      <c r="C28" s="6" t="s">
        <v>2</v>
      </c>
      <c r="D28" s="6">
        <v>225846</v>
      </c>
      <c r="E28" s="6">
        <v>1486</v>
      </c>
      <c r="F28" s="6">
        <v>227332</v>
      </c>
      <c r="G28" s="9"/>
      <c r="H28" s="6" t="s">
        <v>2</v>
      </c>
      <c r="I28" s="6">
        <v>12076</v>
      </c>
      <c r="J28" s="6">
        <v>335</v>
      </c>
      <c r="K28" s="6">
        <v>12411</v>
      </c>
      <c r="L28" s="9"/>
      <c r="M28" s="6" t="s">
        <v>2</v>
      </c>
      <c r="N28" s="6">
        <v>227257</v>
      </c>
      <c r="O28" s="6">
        <v>75</v>
      </c>
      <c r="P28" s="6">
        <v>227332</v>
      </c>
    </row>
    <row r="29" spans="3:16" x14ac:dyDescent="0.35">
      <c r="C29" s="1"/>
      <c r="D29" s="2"/>
      <c r="E29" s="2"/>
      <c r="F29" s="3"/>
    </row>
    <row r="31" spans="3:16" x14ac:dyDescent="0.35">
      <c r="J31" s="4">
        <f>J28/E28*100</f>
        <v>22.543741588156124</v>
      </c>
      <c r="O31" s="4">
        <f>O28/J28*100</f>
        <v>22.388059701492537</v>
      </c>
    </row>
    <row r="35" spans="3:3" x14ac:dyDescent="0.35">
      <c r="C35" t="s">
        <v>23</v>
      </c>
    </row>
    <row r="36" spans="3:3" x14ac:dyDescent="0.35">
      <c r="C36" t="s">
        <v>24</v>
      </c>
    </row>
    <row r="37" spans="3:3" x14ac:dyDescent="0.35">
      <c r="C37" t="s">
        <v>25</v>
      </c>
    </row>
    <row r="38" spans="3:3" x14ac:dyDescent="0.35">
      <c r="C38" t="s">
        <v>33</v>
      </c>
    </row>
  </sheetData>
  <mergeCells count="3">
    <mergeCell ref="C6:F8"/>
    <mergeCell ref="H6:K8"/>
    <mergeCell ref="M6:P8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BBD71-5EE0-47F4-8820-DA5CB88C8C73}">
  <dimension ref="A1:G32"/>
  <sheetViews>
    <sheetView workbookViewId="0"/>
  </sheetViews>
  <sheetFormatPr defaultRowHeight="14.5" x14ac:dyDescent="0.35"/>
  <cols>
    <col min="3" max="3" width="44.7265625" customWidth="1"/>
    <col min="4" max="4" width="16" customWidth="1"/>
    <col min="5" max="5" width="13.90625" customWidth="1"/>
    <col min="6" max="6" width="16" customWidth="1"/>
    <col min="7" max="7" width="13.90625" customWidth="1"/>
  </cols>
  <sheetData>
    <row r="1" spans="1:7" x14ac:dyDescent="0.35">
      <c r="A1" t="s">
        <v>0</v>
      </c>
    </row>
    <row r="2" spans="1:7" x14ac:dyDescent="0.35">
      <c r="C2" t="s">
        <v>19</v>
      </c>
    </row>
    <row r="6" spans="1:7" x14ac:dyDescent="0.35">
      <c r="D6" s="17" t="s">
        <v>7</v>
      </c>
      <c r="E6" s="17"/>
      <c r="F6" s="17" t="s">
        <v>13</v>
      </c>
      <c r="G6" s="17"/>
    </row>
    <row r="7" spans="1:7" x14ac:dyDescent="0.35">
      <c r="D7" s="5" t="s">
        <v>20</v>
      </c>
      <c r="E7" s="5" t="s">
        <v>21</v>
      </c>
      <c r="F7" s="5" t="s">
        <v>20</v>
      </c>
      <c r="G7" s="5" t="s">
        <v>21</v>
      </c>
    </row>
    <row r="8" spans="1:7" x14ac:dyDescent="0.35">
      <c r="B8">
        <v>1</v>
      </c>
      <c r="C8" t="s">
        <v>32</v>
      </c>
      <c r="D8" s="12">
        <v>3.06</v>
      </c>
      <c r="E8" s="12">
        <v>0.27</v>
      </c>
      <c r="F8" s="11">
        <v>1.21</v>
      </c>
      <c r="G8" s="12">
        <v>0.18</v>
      </c>
    </row>
    <row r="9" spans="1:7" x14ac:dyDescent="0.35">
      <c r="B9">
        <v>2</v>
      </c>
      <c r="C9" t="s">
        <v>8</v>
      </c>
      <c r="D9">
        <v>1.23</v>
      </c>
      <c r="E9">
        <v>0.08</v>
      </c>
      <c r="F9" s="12">
        <v>0.38</v>
      </c>
      <c r="G9">
        <v>0.06</v>
      </c>
    </row>
    <row r="10" spans="1:7" x14ac:dyDescent="0.35">
      <c r="B10">
        <v>3</v>
      </c>
      <c r="C10" t="s">
        <v>9</v>
      </c>
      <c r="D10">
        <v>5.21</v>
      </c>
      <c r="E10">
        <v>0.74</v>
      </c>
      <c r="F10" s="11">
        <v>0.53</v>
      </c>
      <c r="G10">
        <v>0.26</v>
      </c>
    </row>
    <row r="11" spans="1:7" x14ac:dyDescent="0.35">
      <c r="B11">
        <v>4</v>
      </c>
      <c r="C11" t="s">
        <v>10</v>
      </c>
      <c r="D11">
        <v>12.62</v>
      </c>
      <c r="E11">
        <v>4.1900000000000004</v>
      </c>
      <c r="F11" s="11">
        <v>1.02</v>
      </c>
      <c r="G11">
        <v>1.17</v>
      </c>
    </row>
    <row r="14" spans="1:7" x14ac:dyDescent="0.35">
      <c r="D14" s="5"/>
      <c r="E14" s="5"/>
      <c r="F14" s="5"/>
    </row>
    <row r="25" spans="4:6" x14ac:dyDescent="0.35">
      <c r="D25" t="s">
        <v>12</v>
      </c>
    </row>
    <row r="26" spans="4:6" x14ac:dyDescent="0.35">
      <c r="D26" t="s">
        <v>11</v>
      </c>
    </row>
    <row r="27" spans="4:6" x14ac:dyDescent="0.35">
      <c r="D27" t="s">
        <v>15</v>
      </c>
    </row>
    <row r="28" spans="4:6" x14ac:dyDescent="0.35">
      <c r="D28" t="s">
        <v>16</v>
      </c>
    </row>
    <row r="29" spans="4:6" x14ac:dyDescent="0.35">
      <c r="D29" t="s">
        <v>17</v>
      </c>
    </row>
    <row r="30" spans="4:6" x14ac:dyDescent="0.35">
      <c r="D30" s="10" t="s">
        <v>34</v>
      </c>
      <c r="E30" s="10"/>
      <c r="F30" s="10"/>
    </row>
    <row r="31" spans="4:6" x14ac:dyDescent="0.35">
      <c r="D31" t="s">
        <v>14</v>
      </c>
    </row>
    <row r="32" spans="4:6" x14ac:dyDescent="0.35">
      <c r="D32" t="s">
        <v>22</v>
      </c>
    </row>
  </sheetData>
  <mergeCells count="2">
    <mergeCell ref="D6:E6"/>
    <mergeCell ref="F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cover</vt:lpstr>
      <vt:lpstr>t1</vt:lpstr>
      <vt:lpstr>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CRCB</dc:creator>
  <cp:lastModifiedBy>István János Tóth</cp:lastModifiedBy>
  <dcterms:created xsi:type="dcterms:W3CDTF">2021-01-14T15:29:16Z</dcterms:created>
  <dcterms:modified xsi:type="dcterms:W3CDTF">2021-01-15T15:40:59Z</dcterms:modified>
</cp:coreProperties>
</file>