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J\123\crcb\1_munka\2021_hpp_0520\results\"/>
    </mc:Choice>
  </mc:AlternateContent>
  <bookViews>
    <workbookView xWindow="0" yWindow="0" windowWidth="19200" windowHeight="11595"/>
  </bookViews>
  <sheets>
    <sheet name="cover" sheetId="1" r:id="rId1"/>
    <sheet name="f1_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2" l="1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D88" i="2" l="1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D90" i="2"/>
  <c r="D89" i="2"/>
  <c r="I24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</calcChain>
</file>

<file path=xl/sharedStrings.xml><?xml version="1.0" encoding="utf-8"?>
<sst xmlns="http://schemas.openxmlformats.org/spreadsheetml/2006/main" count="59" uniqueCount="19">
  <si>
    <t>crcb</t>
  </si>
  <si>
    <t>year</t>
  </si>
  <si>
    <t>sum</t>
  </si>
  <si>
    <t>N</t>
  </si>
  <si>
    <t>Total</t>
  </si>
  <si>
    <t>without framework agreements</t>
  </si>
  <si>
    <t>sum of net contract value in construction, only contracts won by crony companies, without framework agreement</t>
  </si>
  <si>
    <t>%</t>
  </si>
  <si>
    <t>zaev</t>
  </si>
  <si>
    <t>meszaros_es</t>
  </si>
  <si>
    <t>kozgep</t>
  </si>
  <si>
    <t>duna_aszfalt</t>
  </si>
  <si>
    <t>west_hungaria_bau</t>
  </si>
  <si>
    <t>market</t>
  </si>
  <si>
    <t>mgts_plus</t>
  </si>
  <si>
    <t>period of orban's crony</t>
  </si>
  <si>
    <t>Crony companies in construction market in the Hungarian public procurement, 2005-2020</t>
  </si>
  <si>
    <t>sum of net contract value in construction, without framework agreement (million HUF)</t>
  </si>
  <si>
    <t>magyar_epito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</si>
</sst>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5" fontId="0" fillId="0" borderId="0" xfId="0" applyNumberFormat="1"/>
    <xf numFmtId="0" fontId="1" fillId="0" borderId="0" xfId="0" applyFont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/>
    <xf numFmtId="11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0" xfId="0" applyNumberFormat="1"/>
    <xf numFmtId="164" fontId="0" fillId="2" borderId="0" xfId="0" applyNumberFormat="1" applyFill="1"/>
    <xf numFmtId="0" fontId="0" fillId="2" borderId="0" xfId="0" applyFill="1"/>
    <xf numFmtId="164" fontId="0" fillId="0" borderId="0" xfId="0" applyNumberFormat="1" applyFill="1"/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Fill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Share of Orban's</a:t>
            </a:r>
            <a:r>
              <a:rPr lang="hu-HU" sz="1000" baseline="0"/>
              <a:t> cronies in construction market in the Hungarian public procurement 2005-2020, without framework agreements, %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f1_2!$I$4</c:f>
              <c:strCache>
                <c:ptCount val="1"/>
                <c:pt idx="0">
                  <c:v>mgts_plus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f1_2!$C$7:$C$22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f1_2!$I$7:$I$22</c:f>
              <c:numCache>
                <c:formatCode>0.0</c:formatCode>
                <c:ptCount val="16"/>
                <c:pt idx="0">
                  <c:v>2.9271356517158749</c:v>
                </c:pt>
                <c:pt idx="1">
                  <c:v>0.78022566379206637</c:v>
                </c:pt>
                <c:pt idx="2">
                  <c:v>1.0377357769502877</c:v>
                </c:pt>
                <c:pt idx="3">
                  <c:v>0.32101006229943707</c:v>
                </c:pt>
                <c:pt idx="4">
                  <c:v>1.9366622373582836</c:v>
                </c:pt>
                <c:pt idx="5">
                  <c:v>2.1778449157073392</c:v>
                </c:pt>
                <c:pt idx="6">
                  <c:v>4.1956797029642106</c:v>
                </c:pt>
                <c:pt idx="7">
                  <c:v>26.40533531300424</c:v>
                </c:pt>
                <c:pt idx="8">
                  <c:v>29.497002418150313</c:v>
                </c:pt>
                <c:pt idx="9">
                  <c:v>9.3380463481841129</c:v>
                </c:pt>
                <c:pt idx="10">
                  <c:v>5.9097300424298442</c:v>
                </c:pt>
                <c:pt idx="11">
                  <c:v>32.18924008828278</c:v>
                </c:pt>
                <c:pt idx="12">
                  <c:v>31.049805515401324</c:v>
                </c:pt>
                <c:pt idx="13">
                  <c:v>22.755123110196621</c:v>
                </c:pt>
                <c:pt idx="14">
                  <c:v>34.335756201205875</c:v>
                </c:pt>
                <c:pt idx="15">
                  <c:v>38.379097834633328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57664"/>
        <c:axId val="243858224"/>
      </c:lineChart>
      <c:catAx>
        <c:axId val="243857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394070604188184E-2"/>
              <c:y val="0.91406683259167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58224"/>
        <c:crosses val="autoZero"/>
        <c:auto val="1"/>
        <c:lblAlgn val="ctr"/>
        <c:lblOffset val="100"/>
        <c:noMultiLvlLbl val="0"/>
      </c:catAx>
      <c:valAx>
        <c:axId val="243858224"/>
        <c:scaling>
          <c:orientation val="minMax"/>
          <c:max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576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Share of some Orban's</a:t>
            </a:r>
            <a:r>
              <a:rPr lang="hu-HU" sz="1000" baseline="0"/>
              <a:t> cronies in construction market in the Hungarian public procurement 2005-2020, without framework agreements, %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541771319680931E-2"/>
          <c:y val="0.15664902998236332"/>
          <c:w val="0.90763394301739675"/>
          <c:h val="0.66113485814273221"/>
        </c:manualLayout>
      </c:layout>
      <c:lineChart>
        <c:grouping val="standard"/>
        <c:varyColors val="0"/>
        <c:ser>
          <c:idx val="1"/>
          <c:order val="0"/>
          <c:tx>
            <c:strRef>
              <c:f>f1_2!$D$74</c:f>
              <c:strCache>
                <c:ptCount val="1"/>
                <c:pt idx="0">
                  <c:v>zaev</c:v>
                </c:pt>
              </c:strCache>
            </c:strRef>
          </c:tx>
          <c:spPr>
            <a:ln w="9525" cap="rnd">
              <a:solidFill>
                <a:srgbClr val="ED7D31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f1_2!$D$75:$D$90</c:f>
              <c:numCache>
                <c:formatCode>0.0</c:formatCode>
                <c:ptCount val="16"/>
                <c:pt idx="0">
                  <c:v>2.0028279111439291</c:v>
                </c:pt>
                <c:pt idx="1">
                  <c:v>1.9017597820082479</c:v>
                </c:pt>
                <c:pt idx="2">
                  <c:v>0.32938794130924431</c:v>
                </c:pt>
                <c:pt idx="3">
                  <c:v>2.2213153890767612</c:v>
                </c:pt>
                <c:pt idx="4">
                  <c:v>1.9163914671249764</c:v>
                </c:pt>
                <c:pt idx="5">
                  <c:v>3.5332312266256785</c:v>
                </c:pt>
                <c:pt idx="6">
                  <c:v>0.85998623012896946</c:v>
                </c:pt>
                <c:pt idx="7">
                  <c:v>1.4894134965562775</c:v>
                </c:pt>
                <c:pt idx="8">
                  <c:v>1.2370608235738572</c:v>
                </c:pt>
                <c:pt idx="9">
                  <c:v>1.2771161566086533</c:v>
                </c:pt>
                <c:pt idx="10">
                  <c:v>3.1228653835464431</c:v>
                </c:pt>
                <c:pt idx="11">
                  <c:v>2.6885649699757463</c:v>
                </c:pt>
                <c:pt idx="12">
                  <c:v>1.7941461301198169</c:v>
                </c:pt>
                <c:pt idx="13">
                  <c:v>0.62551792970936149</c:v>
                </c:pt>
                <c:pt idx="14">
                  <c:v>4.6088320306640371</c:v>
                </c:pt>
                <c:pt idx="15">
                  <c:v>1.5960326876782491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f1_2!$E$74</c:f>
              <c:strCache>
                <c:ptCount val="1"/>
                <c:pt idx="0">
                  <c:v>meszaros_es</c:v>
                </c:pt>
              </c:strCache>
            </c:strRef>
          </c:tx>
          <c:spPr>
            <a:ln w="95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f1_2!$E$75:$E$90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0.1991713488326346</c:v>
                </c:pt>
                <c:pt idx="7">
                  <c:v>0.33310489498800699</c:v>
                </c:pt>
                <c:pt idx="8">
                  <c:v>1.172594083900411E-3</c:v>
                </c:pt>
                <c:pt idx="9">
                  <c:v>8.5305736009809299E-2</c:v>
                </c:pt>
                <c:pt idx="10">
                  <c:v>9.0098982383688478E-2</c:v>
                </c:pt>
                <c:pt idx="11">
                  <c:v>1.1139508675094758</c:v>
                </c:pt>
                <c:pt idx="12">
                  <c:v>10.241754113517217</c:v>
                </c:pt>
                <c:pt idx="13">
                  <c:v>2.3666718148257013</c:v>
                </c:pt>
                <c:pt idx="14">
                  <c:v>5.9885379281625086</c:v>
                </c:pt>
                <c:pt idx="15">
                  <c:v>2.2126107224693761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f1_2!$F$74</c:f>
              <c:strCache>
                <c:ptCount val="1"/>
                <c:pt idx="0">
                  <c:v>kozgep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f1_2!$F$75:$F$90</c:f>
              <c:numCache>
                <c:formatCode>0.0</c:formatCode>
                <c:ptCount val="16"/>
                <c:pt idx="0">
                  <c:v>0.54797842197968849</c:v>
                </c:pt>
                <c:pt idx="1">
                  <c:v>0</c:v>
                </c:pt>
                <c:pt idx="2">
                  <c:v>0.51807466041192451</c:v>
                </c:pt>
                <c:pt idx="3">
                  <c:v>5.2162540772992462E-2</c:v>
                </c:pt>
                <c:pt idx="4">
                  <c:v>0.67212044692695738</c:v>
                </c:pt>
                <c:pt idx="5">
                  <c:v>0.89465687844362607</c:v>
                </c:pt>
                <c:pt idx="6">
                  <c:v>1.6149312940810048</c:v>
                </c:pt>
                <c:pt idx="7">
                  <c:v>7.72071366137195</c:v>
                </c:pt>
                <c:pt idx="8">
                  <c:v>21.409445291939445</c:v>
                </c:pt>
                <c:pt idx="9">
                  <c:v>2.4318402000944808</c:v>
                </c:pt>
                <c:pt idx="10">
                  <c:v>0.48136617511729446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2.9542685124734795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f1_2!$G$74</c:f>
              <c:strCache>
                <c:ptCount val="1"/>
                <c:pt idx="0">
                  <c:v>duna_aszfalt</c:v>
                </c:pt>
              </c:strCache>
            </c:strRef>
          </c:tx>
          <c:spPr>
            <a:ln w="9525" cap="rnd">
              <a:solidFill>
                <a:srgbClr val="ED7D31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f1_2!$G$75:$G$90</c:f>
              <c:numCache>
                <c:formatCode>0.0</c:formatCode>
                <c:ptCount val="16"/>
                <c:pt idx="0">
                  <c:v>4.1248014006328465E-2</c:v>
                </c:pt>
                <c:pt idx="1">
                  <c:v>0.15184743096896353</c:v>
                </c:pt>
                <c:pt idx="2">
                  <c:v>0.3805693758076189</c:v>
                </c:pt>
                <c:pt idx="3">
                  <c:v>0.24535494435001551</c:v>
                </c:pt>
                <c:pt idx="4">
                  <c:v>0.54749982434071809</c:v>
                </c:pt>
                <c:pt idx="5">
                  <c:v>0.32625670800781981</c:v>
                </c:pt>
                <c:pt idx="6">
                  <c:v>1.4657093327759816</c:v>
                </c:pt>
                <c:pt idx="7">
                  <c:v>17.590244433832662</c:v>
                </c:pt>
                <c:pt idx="8">
                  <c:v>4.9174130733144281</c:v>
                </c:pt>
                <c:pt idx="9">
                  <c:v>4.0868748192488864</c:v>
                </c:pt>
                <c:pt idx="10">
                  <c:v>3.447710517701748</c:v>
                </c:pt>
                <c:pt idx="11">
                  <c:v>22.330463561613065</c:v>
                </c:pt>
                <c:pt idx="12">
                  <c:v>11.738405761003541</c:v>
                </c:pt>
                <c:pt idx="13">
                  <c:v>9.3425081277252726</c:v>
                </c:pt>
                <c:pt idx="14">
                  <c:v>9.921531992826548</c:v>
                </c:pt>
                <c:pt idx="15">
                  <c:v>16.224369689582939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f1_2!$H$74</c:f>
              <c:strCache>
                <c:ptCount val="1"/>
                <c:pt idx="0">
                  <c:v>west_hungaria_bau</c:v>
                </c:pt>
              </c:strCache>
            </c:strRef>
          </c:tx>
          <c:spPr>
            <a:ln w="95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f1_2!$H$75:$H$90</c:f>
              <c:numCache>
                <c:formatCode>0.0</c:formatCode>
                <c:ptCount val="16"/>
                <c:pt idx="0">
                  <c:v>0</c:v>
                </c:pt>
                <c:pt idx="1">
                  <c:v>0.17604055976915853</c:v>
                </c:pt>
                <c:pt idx="2">
                  <c:v>5.0158956120467481E-2</c:v>
                </c:pt>
                <c:pt idx="3">
                  <c:v>0</c:v>
                </c:pt>
                <c:pt idx="4">
                  <c:v>0.70475902966434456</c:v>
                </c:pt>
                <c:pt idx="5">
                  <c:v>0.51389485421797887</c:v>
                </c:pt>
                <c:pt idx="6">
                  <c:v>0.90570507067304329</c:v>
                </c:pt>
                <c:pt idx="7">
                  <c:v>0.48020641296945737</c:v>
                </c:pt>
                <c:pt idx="8">
                  <c:v>0.91237512732350456</c:v>
                </c:pt>
                <c:pt idx="9">
                  <c:v>0.99929029970115801</c:v>
                </c:pt>
                <c:pt idx="10">
                  <c:v>0.80914984878835106</c:v>
                </c:pt>
                <c:pt idx="11">
                  <c:v>3.5287017553075986</c:v>
                </c:pt>
                <c:pt idx="12">
                  <c:v>2.1722666013433627</c:v>
                </c:pt>
                <c:pt idx="13">
                  <c:v>2.8642292071115452</c:v>
                </c:pt>
                <c:pt idx="14">
                  <c:v>3.6527946006577903</c:v>
                </c:pt>
                <c:pt idx="15">
                  <c:v>0.7371328817857622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f1_2!$I$74</c:f>
              <c:strCache>
                <c:ptCount val="1"/>
                <c:pt idx="0">
                  <c:v>market</c:v>
                </c:pt>
              </c:strCache>
            </c:strRef>
          </c:tx>
          <c:spPr>
            <a:ln w="952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f1_2!$I$75:$I$90</c:f>
              <c:numCache>
                <c:formatCode>0.0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2.3492537748901057E-2</c:v>
                </c:pt>
                <c:pt idx="4">
                  <c:v>5.7543120467446439E-3</c:v>
                </c:pt>
                <c:pt idx="5">
                  <c:v>0.43639436086914057</c:v>
                </c:pt>
                <c:pt idx="6">
                  <c:v>1.0163476236727033E-2</c:v>
                </c:pt>
                <c:pt idx="7">
                  <c:v>0.25877308435282825</c:v>
                </c:pt>
                <c:pt idx="8">
                  <c:v>2.2044875258831351</c:v>
                </c:pt>
                <c:pt idx="9">
                  <c:v>1.6963134842620575</c:v>
                </c:pt>
                <c:pt idx="10">
                  <c:v>0.63773204142931539</c:v>
                </c:pt>
                <c:pt idx="11">
                  <c:v>1.4670152117299173</c:v>
                </c:pt>
                <c:pt idx="12">
                  <c:v>3.1706971967802073</c:v>
                </c:pt>
                <c:pt idx="13">
                  <c:v>1.6916839517490179</c:v>
                </c:pt>
                <c:pt idx="14">
                  <c:v>6.1590696903818891</c:v>
                </c:pt>
                <c:pt idx="15">
                  <c:v>4.8853606822127846E-2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f1_2!$J$74</c:f>
              <c:strCache>
                <c:ptCount val="1"/>
                <c:pt idx="0">
                  <c:v>magyar_epito</c:v>
                </c:pt>
              </c:strCache>
            </c:strRef>
          </c:tx>
          <c:spPr>
            <a:ln w="952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f1_2!$C$75:$C$90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f1_2!$J$75:$J$90</c:f>
              <c:numCache>
                <c:formatCode>0.0</c:formatCode>
                <c:ptCount val="16"/>
                <c:pt idx="0">
                  <c:v>9.2152229775572003</c:v>
                </c:pt>
                <c:pt idx="1">
                  <c:v>0</c:v>
                </c:pt>
                <c:pt idx="2">
                  <c:v>3.4796849062146946</c:v>
                </c:pt>
                <c:pt idx="3">
                  <c:v>0.84073664027782213</c:v>
                </c:pt>
                <c:pt idx="4">
                  <c:v>5.9537615025739517E-2</c:v>
                </c:pt>
                <c:pt idx="5">
                  <c:v>2.4167879269174541</c:v>
                </c:pt>
                <c:pt idx="6">
                  <c:v>2.0490875411354406</c:v>
                </c:pt>
                <c:pt idx="7">
                  <c:v>0</c:v>
                </c:pt>
                <c:pt idx="8">
                  <c:v>0.38132206032145294</c:v>
                </c:pt>
                <c:pt idx="9">
                  <c:v>0.18544750158886497</c:v>
                </c:pt>
                <c:pt idx="10">
                  <c:v>1.7139714313947909</c:v>
                </c:pt>
                <c:pt idx="11">
                  <c:v>2.5266226218864229</c:v>
                </c:pt>
                <c:pt idx="12">
                  <c:v>0.65076680997271141</c:v>
                </c:pt>
                <c:pt idx="13">
                  <c:v>1.0354248698152366</c:v>
                </c:pt>
                <c:pt idx="14">
                  <c:v>1.9233830071622555</c:v>
                </c:pt>
                <c:pt idx="15">
                  <c:v>0.60630488960935269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863264"/>
        <c:axId val="243863824"/>
      </c:lineChart>
      <c:catAx>
        <c:axId val="243863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Source: CRCB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394070604188184E-2"/>
              <c:y val="0.91406683259167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63824"/>
        <c:crosses val="autoZero"/>
        <c:auto val="1"/>
        <c:lblAlgn val="ctr"/>
        <c:lblOffset val="100"/>
        <c:noMultiLvlLbl val="0"/>
      </c:catAx>
      <c:valAx>
        <c:axId val="243863824"/>
        <c:scaling>
          <c:orientation val="minMax"/>
          <c:max val="4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863264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8681911336425412E-2"/>
          <c:y val="0.20751183879792803"/>
          <c:w val="0.26726720803735149"/>
          <c:h val="0.4166695829687955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609599</xdr:colOff>
      <xdr:row>4</xdr:row>
      <xdr:rowOff>176212</xdr:rowOff>
    </xdr:from>
    <xdr:to>
      <xdr:col>20</xdr:col>
      <xdr:colOff>600074</xdr:colOff>
      <xdr:row>20</xdr:row>
      <xdr:rowOff>114300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27</xdr:row>
      <xdr:rowOff>0</xdr:rowOff>
    </xdr:from>
    <xdr:to>
      <xdr:col>20</xdr:col>
      <xdr:colOff>600075</xdr:colOff>
      <xdr:row>45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/>
  </sheetViews>
  <sheetFormatPr defaultRowHeight="15" x14ac:dyDescent="0.25"/>
  <sheetData>
    <row r="1" spans="1:3" x14ac:dyDescent="0.25">
      <c r="A1" t="s">
        <v>0</v>
      </c>
    </row>
    <row r="12" spans="1:3" x14ac:dyDescent="0.25">
      <c r="C12" t="s">
        <v>16</v>
      </c>
    </row>
    <row r="14" spans="1:3" x14ac:dyDescent="0.25">
      <c r="C14" s="1"/>
    </row>
    <row r="15" spans="1:3" x14ac:dyDescent="0.25">
      <c r="C15" s="2">
        <v>44410</v>
      </c>
    </row>
    <row r="20" spans="3:3" x14ac:dyDescent="0.25">
      <c r="C20" s="3" t="s">
        <v>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workbookViewId="0"/>
  </sheetViews>
  <sheetFormatPr defaultRowHeight="15" x14ac:dyDescent="0.25"/>
  <cols>
    <col min="4" max="4" width="10.5703125" bestFit="1" customWidth="1"/>
    <col min="7" max="7" width="9.5703125" bestFit="1" customWidth="1"/>
  </cols>
  <sheetData>
    <row r="1" spans="1:9" x14ac:dyDescent="0.25">
      <c r="A1" t="s">
        <v>0</v>
      </c>
    </row>
    <row r="4" spans="1:9" x14ac:dyDescent="0.25">
      <c r="C4" t="s">
        <v>17</v>
      </c>
      <c r="F4" t="s">
        <v>6</v>
      </c>
      <c r="I4" t="s">
        <v>14</v>
      </c>
    </row>
    <row r="5" spans="1:9" x14ac:dyDescent="0.25">
      <c r="C5" s="4" t="s">
        <v>1</v>
      </c>
      <c r="D5" s="4" t="s">
        <v>2</v>
      </c>
      <c r="E5" s="4" t="s">
        <v>3</v>
      </c>
      <c r="F5" s="4" t="s">
        <v>1</v>
      </c>
      <c r="G5" s="4" t="s">
        <v>2</v>
      </c>
      <c r="H5" s="4" t="s">
        <v>3</v>
      </c>
      <c r="I5" s="5" t="s">
        <v>7</v>
      </c>
    </row>
    <row r="6" spans="1:9" x14ac:dyDescent="0.25">
      <c r="C6" s="4"/>
      <c r="D6" s="6"/>
      <c r="E6" s="6"/>
      <c r="F6" s="4"/>
      <c r="G6" s="6"/>
      <c r="H6" s="6"/>
      <c r="I6" s="6"/>
    </row>
    <row r="7" spans="1:9" x14ac:dyDescent="0.25">
      <c r="C7" s="4">
        <v>2005</v>
      </c>
      <c r="D7" s="15">
        <v>291982.3</v>
      </c>
      <c r="E7" s="4">
        <v>939</v>
      </c>
      <c r="F7" s="4">
        <v>2005</v>
      </c>
      <c r="G7" s="15">
        <v>8546.7180000000008</v>
      </c>
      <c r="H7" s="4">
        <v>19</v>
      </c>
      <c r="I7" s="8">
        <f>G7/D7*100</f>
        <v>2.9271356517158749</v>
      </c>
    </row>
    <row r="8" spans="1:9" x14ac:dyDescent="0.25">
      <c r="C8" s="4">
        <v>2006</v>
      </c>
      <c r="D8" s="15">
        <v>317516.59999999998</v>
      </c>
      <c r="E8" s="4">
        <v>1325</v>
      </c>
      <c r="F8" s="4">
        <v>2006</v>
      </c>
      <c r="G8" s="15">
        <v>2477.346</v>
      </c>
      <c r="H8" s="4">
        <v>11</v>
      </c>
      <c r="I8" s="8">
        <f t="shared" ref="I8:I24" si="0">G8/D8*100</f>
        <v>0.78022566379206637</v>
      </c>
    </row>
    <row r="9" spans="1:9" x14ac:dyDescent="0.25">
      <c r="C9" s="4">
        <v>2007</v>
      </c>
      <c r="D9" s="15">
        <v>209334.5</v>
      </c>
      <c r="E9" s="4">
        <v>872</v>
      </c>
      <c r="F9" s="4">
        <v>2007</v>
      </c>
      <c r="G9" s="15">
        <v>2172.3389999999999</v>
      </c>
      <c r="H9" s="4">
        <v>9</v>
      </c>
      <c r="I9" s="8">
        <f t="shared" si="0"/>
        <v>1.0377357769502877</v>
      </c>
    </row>
    <row r="10" spans="1:9" x14ac:dyDescent="0.25">
      <c r="C10" s="4">
        <v>2008</v>
      </c>
      <c r="D10" s="15">
        <v>507259.8</v>
      </c>
      <c r="E10" s="4">
        <v>1852</v>
      </c>
      <c r="F10" s="4">
        <v>2008</v>
      </c>
      <c r="G10" s="15">
        <v>1628.355</v>
      </c>
      <c r="H10" s="4">
        <v>25</v>
      </c>
      <c r="I10" s="8">
        <f t="shared" si="0"/>
        <v>0.32101006229943707</v>
      </c>
    </row>
    <row r="11" spans="1:9" x14ac:dyDescent="0.25">
      <c r="C11" s="4">
        <v>2009</v>
      </c>
      <c r="D11" s="15">
        <v>643290.80000000005</v>
      </c>
      <c r="E11" s="4">
        <v>3857</v>
      </c>
      <c r="F11" s="4">
        <v>2009</v>
      </c>
      <c r="G11" s="15">
        <v>12458.37</v>
      </c>
      <c r="H11" s="4">
        <v>50</v>
      </c>
      <c r="I11" s="8">
        <f t="shared" si="0"/>
        <v>1.9366622373582836</v>
      </c>
    </row>
    <row r="12" spans="1:9" x14ac:dyDescent="0.25">
      <c r="C12" s="4">
        <v>2010</v>
      </c>
      <c r="D12" s="15">
        <v>585792.4</v>
      </c>
      <c r="E12" s="4">
        <v>5000</v>
      </c>
      <c r="F12" s="4">
        <v>2010</v>
      </c>
      <c r="G12" s="15">
        <v>12757.65</v>
      </c>
      <c r="H12" s="4">
        <v>92</v>
      </c>
      <c r="I12" s="8">
        <f t="shared" si="0"/>
        <v>2.1778449157073392</v>
      </c>
    </row>
    <row r="13" spans="1:9" x14ac:dyDescent="0.25">
      <c r="C13" s="4">
        <v>2011</v>
      </c>
      <c r="D13" s="15">
        <v>244011</v>
      </c>
      <c r="E13" s="4">
        <v>4212</v>
      </c>
      <c r="F13" s="4">
        <v>2011</v>
      </c>
      <c r="G13" s="15">
        <v>10237.92</v>
      </c>
      <c r="H13" s="4">
        <v>38</v>
      </c>
      <c r="I13" s="8">
        <f t="shared" si="0"/>
        <v>4.1956797029642106</v>
      </c>
    </row>
    <row r="14" spans="1:9" x14ac:dyDescent="0.25">
      <c r="C14" s="4">
        <v>2012</v>
      </c>
      <c r="D14" s="15">
        <v>346993.7</v>
      </c>
      <c r="E14" s="4">
        <v>3014</v>
      </c>
      <c r="F14" s="4">
        <v>2012</v>
      </c>
      <c r="G14" s="15">
        <v>91624.85</v>
      </c>
      <c r="H14" s="4">
        <v>82</v>
      </c>
      <c r="I14" s="8">
        <f t="shared" si="0"/>
        <v>26.40533531300424</v>
      </c>
    </row>
    <row r="15" spans="1:9" x14ac:dyDescent="0.25">
      <c r="C15" s="4">
        <v>2013</v>
      </c>
      <c r="D15" s="15">
        <v>627339</v>
      </c>
      <c r="E15" s="4">
        <v>4330</v>
      </c>
      <c r="F15" s="4">
        <v>2013</v>
      </c>
      <c r="G15" s="15">
        <v>185046.2</v>
      </c>
      <c r="H15" s="4">
        <v>93</v>
      </c>
      <c r="I15" s="8">
        <f t="shared" si="0"/>
        <v>29.497002418150313</v>
      </c>
    </row>
    <row r="16" spans="1:9" x14ac:dyDescent="0.25">
      <c r="C16" s="4">
        <v>2014</v>
      </c>
      <c r="D16" s="15">
        <v>458503.4</v>
      </c>
      <c r="E16" s="4">
        <v>5347</v>
      </c>
      <c r="F16" s="4">
        <v>2014</v>
      </c>
      <c r="G16" s="15">
        <v>42815.26</v>
      </c>
      <c r="H16" s="4">
        <v>80</v>
      </c>
      <c r="I16" s="8">
        <f t="shared" si="0"/>
        <v>9.3380463481841129</v>
      </c>
    </row>
    <row r="17" spans="3:11" x14ac:dyDescent="0.25">
      <c r="C17" s="4">
        <v>2015</v>
      </c>
      <c r="D17" s="15">
        <v>388594.4</v>
      </c>
      <c r="E17" s="4">
        <v>4601</v>
      </c>
      <c r="F17" s="4">
        <v>2015</v>
      </c>
      <c r="G17" s="15">
        <v>22964.880000000001</v>
      </c>
      <c r="H17" s="4">
        <v>69</v>
      </c>
      <c r="I17" s="8">
        <f t="shared" si="0"/>
        <v>5.9097300424298442</v>
      </c>
    </row>
    <row r="18" spans="3:11" x14ac:dyDescent="0.25">
      <c r="C18" s="4">
        <v>2016</v>
      </c>
      <c r="D18" s="15">
        <v>883252.6</v>
      </c>
      <c r="E18" s="4">
        <v>3562</v>
      </c>
      <c r="F18" s="4">
        <v>2016</v>
      </c>
      <c r="G18" s="15">
        <v>284312.3</v>
      </c>
      <c r="H18" s="4">
        <v>50</v>
      </c>
      <c r="I18" s="8">
        <f t="shared" si="0"/>
        <v>32.18924008828278</v>
      </c>
    </row>
    <row r="19" spans="3:11" x14ac:dyDescent="0.25">
      <c r="C19" s="4">
        <v>2017</v>
      </c>
      <c r="D19" s="15">
        <v>2188091</v>
      </c>
      <c r="E19" s="4">
        <v>5049</v>
      </c>
      <c r="F19" s="4">
        <v>2017</v>
      </c>
      <c r="G19" s="15">
        <v>679398</v>
      </c>
      <c r="H19" s="4">
        <v>75</v>
      </c>
      <c r="I19" s="8">
        <f t="shared" si="0"/>
        <v>31.049805515401324</v>
      </c>
    </row>
    <row r="20" spans="3:11" x14ac:dyDescent="0.25">
      <c r="C20" s="4">
        <v>2018</v>
      </c>
      <c r="D20" s="15">
        <v>1806471</v>
      </c>
      <c r="E20" s="4">
        <v>7923</v>
      </c>
      <c r="F20" s="4">
        <v>2018</v>
      </c>
      <c r="G20" s="15">
        <v>411064.7</v>
      </c>
      <c r="H20" s="4">
        <v>62</v>
      </c>
      <c r="I20" s="8">
        <f t="shared" si="0"/>
        <v>22.755123110196621</v>
      </c>
    </row>
    <row r="21" spans="3:11" x14ac:dyDescent="0.25">
      <c r="C21" s="4">
        <v>2019</v>
      </c>
      <c r="D21" s="15">
        <v>1786588</v>
      </c>
      <c r="E21" s="4">
        <v>6616</v>
      </c>
      <c r="F21" s="4">
        <v>2019</v>
      </c>
      <c r="G21" s="15">
        <v>613438.5</v>
      </c>
      <c r="H21" s="4">
        <v>96</v>
      </c>
      <c r="I21" s="8">
        <f t="shared" si="0"/>
        <v>34.335756201205875</v>
      </c>
    </row>
    <row r="22" spans="3:11" x14ac:dyDescent="0.25">
      <c r="C22" s="4">
        <v>2020</v>
      </c>
      <c r="D22" s="15">
        <v>1484229</v>
      </c>
      <c r="E22" s="4">
        <v>4137</v>
      </c>
      <c r="F22" s="4">
        <v>2020</v>
      </c>
      <c r="G22" s="15">
        <v>569633.69999999995</v>
      </c>
      <c r="H22" s="4">
        <v>67</v>
      </c>
      <c r="I22" s="8">
        <f t="shared" si="0"/>
        <v>38.379097834633328</v>
      </c>
    </row>
    <row r="23" spans="3:11" x14ac:dyDescent="0.25">
      <c r="C23" s="4"/>
      <c r="D23" s="6"/>
      <c r="E23" s="6"/>
      <c r="F23" s="4"/>
      <c r="G23" s="6"/>
      <c r="H23" s="6"/>
      <c r="I23" s="8"/>
    </row>
    <row r="24" spans="3:11" x14ac:dyDescent="0.25">
      <c r="C24" s="4" t="s">
        <v>4</v>
      </c>
      <c r="D24" s="7">
        <v>12800000</v>
      </c>
      <c r="E24" s="4">
        <v>62636</v>
      </c>
      <c r="F24" s="4" t="s">
        <v>4</v>
      </c>
      <c r="G24" s="4">
        <v>2950577</v>
      </c>
      <c r="H24" s="4">
        <v>918</v>
      </c>
      <c r="I24" s="8">
        <f t="shared" si="0"/>
        <v>23.051382812499998</v>
      </c>
    </row>
    <row r="25" spans="3:11" x14ac:dyDescent="0.25">
      <c r="C25" s="4"/>
      <c r="D25" s="6"/>
      <c r="E25" s="6"/>
      <c r="F25" s="4"/>
      <c r="G25" s="6"/>
      <c r="H25" s="6"/>
      <c r="I25" s="6"/>
    </row>
    <row r="27" spans="3:11" x14ac:dyDescent="0.25">
      <c r="C27" t="s">
        <v>8</v>
      </c>
      <c r="F27" t="s">
        <v>9</v>
      </c>
      <c r="I27" t="s">
        <v>10</v>
      </c>
    </row>
    <row r="28" spans="3:11" x14ac:dyDescent="0.25">
      <c r="C28" s="4" t="s">
        <v>1</v>
      </c>
      <c r="D28" s="4" t="s">
        <v>2</v>
      </c>
      <c r="E28" s="4" t="s">
        <v>3</v>
      </c>
      <c r="F28" s="4" t="s">
        <v>1</v>
      </c>
      <c r="G28" s="4" t="s">
        <v>2</v>
      </c>
      <c r="H28" s="4" t="s">
        <v>3</v>
      </c>
      <c r="I28" s="4" t="s">
        <v>1</v>
      </c>
      <c r="J28" s="4" t="s">
        <v>2</v>
      </c>
      <c r="K28" s="4" t="s">
        <v>3</v>
      </c>
    </row>
    <row r="29" spans="3:11" x14ac:dyDescent="0.25">
      <c r="C29" s="4"/>
      <c r="D29" s="6"/>
      <c r="E29" s="6"/>
      <c r="F29" s="6"/>
      <c r="G29" s="6"/>
      <c r="H29" s="6"/>
      <c r="I29" s="4"/>
      <c r="J29" s="6"/>
      <c r="K29" s="6"/>
    </row>
    <row r="30" spans="3:11" x14ac:dyDescent="0.25">
      <c r="C30" s="4">
        <v>2005</v>
      </c>
      <c r="D30" s="15">
        <v>5847.9030000000002</v>
      </c>
      <c r="E30" s="4">
        <v>15</v>
      </c>
      <c r="F30" s="4">
        <v>2005</v>
      </c>
      <c r="G30" s="8">
        <v>0</v>
      </c>
      <c r="H30" s="5">
        <v>0</v>
      </c>
      <c r="I30" s="4">
        <v>2005</v>
      </c>
      <c r="J30" s="15">
        <v>1600</v>
      </c>
      <c r="K30" s="4">
        <v>1</v>
      </c>
    </row>
    <row r="31" spans="3:11" x14ac:dyDescent="0.25">
      <c r="C31" s="4">
        <v>2006</v>
      </c>
      <c r="D31" s="15">
        <v>6038.4030000000002</v>
      </c>
      <c r="E31" s="4">
        <v>13</v>
      </c>
      <c r="F31" s="4">
        <v>2006</v>
      </c>
      <c r="G31" s="8">
        <v>0</v>
      </c>
      <c r="H31" s="5">
        <v>0</v>
      </c>
      <c r="I31" s="6">
        <v>2006</v>
      </c>
      <c r="J31" s="8">
        <v>0</v>
      </c>
      <c r="K31" s="6">
        <v>0</v>
      </c>
    </row>
    <row r="32" spans="3:11" x14ac:dyDescent="0.25">
      <c r="C32" s="4">
        <v>2007</v>
      </c>
      <c r="D32" s="15">
        <v>689.52260000000001</v>
      </c>
      <c r="E32" s="4">
        <v>2</v>
      </c>
      <c r="F32" s="4">
        <v>2007</v>
      </c>
      <c r="G32" s="8">
        <v>0</v>
      </c>
      <c r="H32" s="5">
        <v>0</v>
      </c>
      <c r="I32" s="4">
        <v>2007</v>
      </c>
      <c r="J32" s="15">
        <v>1084.509</v>
      </c>
      <c r="K32" s="4">
        <v>2</v>
      </c>
    </row>
    <row r="33" spans="3:11" x14ac:dyDescent="0.25">
      <c r="C33" s="4">
        <v>2008</v>
      </c>
      <c r="D33" s="15">
        <v>11267.84</v>
      </c>
      <c r="E33" s="4">
        <v>10</v>
      </c>
      <c r="F33" s="4">
        <v>2008</v>
      </c>
      <c r="G33" s="8">
        <v>0</v>
      </c>
      <c r="H33" s="5">
        <v>0</v>
      </c>
      <c r="I33" s="4">
        <v>2008</v>
      </c>
      <c r="J33" s="15">
        <v>264.59960000000001</v>
      </c>
      <c r="K33" s="4">
        <v>5</v>
      </c>
    </row>
    <row r="34" spans="3:11" x14ac:dyDescent="0.25">
      <c r="C34" s="4">
        <v>2009</v>
      </c>
      <c r="D34" s="15">
        <v>12327.97</v>
      </c>
      <c r="E34" s="4">
        <v>27</v>
      </c>
      <c r="F34" s="4">
        <v>2009</v>
      </c>
      <c r="G34" s="8">
        <v>0</v>
      </c>
      <c r="H34" s="5">
        <v>0</v>
      </c>
      <c r="I34" s="4">
        <v>2009</v>
      </c>
      <c r="J34" s="15">
        <v>4323.6890000000003</v>
      </c>
      <c r="K34" s="4">
        <v>12</v>
      </c>
    </row>
    <row r="35" spans="3:11" x14ac:dyDescent="0.25">
      <c r="C35" s="4">
        <v>2010</v>
      </c>
      <c r="D35" s="15">
        <v>20697.400000000001</v>
      </c>
      <c r="E35" s="4">
        <v>28</v>
      </c>
      <c r="F35" s="4">
        <v>2010</v>
      </c>
      <c r="G35" s="8">
        <v>0</v>
      </c>
      <c r="H35" s="5">
        <v>0</v>
      </c>
      <c r="I35" s="4">
        <v>2010</v>
      </c>
      <c r="J35" s="15">
        <v>5240.8320000000003</v>
      </c>
      <c r="K35" s="4">
        <v>31</v>
      </c>
    </row>
    <row r="36" spans="3:11" x14ac:dyDescent="0.25">
      <c r="C36" s="4">
        <v>2011</v>
      </c>
      <c r="D36" s="15">
        <v>2098.4609999999998</v>
      </c>
      <c r="E36" s="4">
        <v>13</v>
      </c>
      <c r="F36" s="4">
        <v>2011</v>
      </c>
      <c r="G36" s="15">
        <v>486</v>
      </c>
      <c r="H36" s="4">
        <v>1</v>
      </c>
      <c r="I36" s="4">
        <v>2011</v>
      </c>
      <c r="J36" s="15">
        <v>3940.61</v>
      </c>
      <c r="K36" s="4">
        <v>4</v>
      </c>
    </row>
    <row r="37" spans="3:11" x14ac:dyDescent="0.25">
      <c r="C37" s="4">
        <v>2012</v>
      </c>
      <c r="D37" s="15">
        <v>5168.1710000000003</v>
      </c>
      <c r="E37" s="4">
        <v>16</v>
      </c>
      <c r="F37" s="4">
        <v>2012</v>
      </c>
      <c r="G37" s="15">
        <v>1155.8530000000001</v>
      </c>
      <c r="H37" s="4">
        <v>3</v>
      </c>
      <c r="I37" s="4">
        <v>2012</v>
      </c>
      <c r="J37" s="15">
        <v>26790.39</v>
      </c>
      <c r="K37" s="4">
        <v>34</v>
      </c>
    </row>
    <row r="38" spans="3:11" x14ac:dyDescent="0.25">
      <c r="C38" s="4">
        <v>2013</v>
      </c>
      <c r="D38" s="15">
        <v>7760.5649999999996</v>
      </c>
      <c r="E38" s="4">
        <v>15</v>
      </c>
      <c r="F38" s="4">
        <v>2013</v>
      </c>
      <c r="G38" s="15">
        <v>7.3561399999999999</v>
      </c>
      <c r="H38" s="4">
        <v>1</v>
      </c>
      <c r="I38" s="4">
        <v>2013</v>
      </c>
      <c r="J38" s="15">
        <v>134309.79999999999</v>
      </c>
      <c r="K38" s="4">
        <v>39</v>
      </c>
    </row>
    <row r="39" spans="3:11" x14ac:dyDescent="0.25">
      <c r="C39" s="4">
        <v>2014</v>
      </c>
      <c r="D39" s="15">
        <v>5855.6210000000001</v>
      </c>
      <c r="E39" s="4">
        <v>13</v>
      </c>
      <c r="F39" s="4">
        <v>2014</v>
      </c>
      <c r="G39" s="15">
        <v>391.12970000000001</v>
      </c>
      <c r="H39" s="4">
        <v>2</v>
      </c>
      <c r="I39" s="4">
        <v>2014</v>
      </c>
      <c r="J39" s="15">
        <v>11150.07</v>
      </c>
      <c r="K39" s="4">
        <v>12</v>
      </c>
    </row>
    <row r="40" spans="3:11" x14ac:dyDescent="0.25">
      <c r="C40" s="4">
        <v>2015</v>
      </c>
      <c r="D40" s="15">
        <v>12135.28</v>
      </c>
      <c r="E40" s="4">
        <v>27</v>
      </c>
      <c r="F40" s="4">
        <v>2015</v>
      </c>
      <c r="G40" s="15">
        <v>350.11959999999999</v>
      </c>
      <c r="H40" s="4">
        <v>4</v>
      </c>
      <c r="I40" s="4">
        <v>2015</v>
      </c>
      <c r="J40" s="15">
        <v>1870.5619999999999</v>
      </c>
      <c r="K40" s="4">
        <v>4</v>
      </c>
    </row>
    <row r="41" spans="3:11" x14ac:dyDescent="0.25">
      <c r="C41" s="4">
        <v>2016</v>
      </c>
      <c r="D41" s="15">
        <v>23746.82</v>
      </c>
      <c r="E41" s="4">
        <v>9</v>
      </c>
      <c r="F41" s="4">
        <v>2016</v>
      </c>
      <c r="G41" s="15">
        <v>9839</v>
      </c>
      <c r="H41" s="4">
        <v>1</v>
      </c>
      <c r="I41" s="5">
        <v>2016</v>
      </c>
      <c r="J41" s="8">
        <v>0</v>
      </c>
      <c r="K41" s="5">
        <v>0</v>
      </c>
    </row>
    <row r="42" spans="3:11" x14ac:dyDescent="0.25">
      <c r="C42" s="4">
        <v>2017</v>
      </c>
      <c r="D42" s="15">
        <v>39257.550000000003</v>
      </c>
      <c r="E42" s="4">
        <v>6</v>
      </c>
      <c r="F42" s="4">
        <v>2017</v>
      </c>
      <c r="G42" s="15">
        <v>224098.9</v>
      </c>
      <c r="H42" s="4">
        <v>15</v>
      </c>
      <c r="I42" s="5">
        <v>2017</v>
      </c>
      <c r="J42" s="8">
        <v>0</v>
      </c>
      <c r="K42" s="5">
        <v>0</v>
      </c>
    </row>
    <row r="43" spans="3:11" x14ac:dyDescent="0.25">
      <c r="C43" s="4">
        <v>2018</v>
      </c>
      <c r="D43" s="15">
        <v>11299.8</v>
      </c>
      <c r="E43" s="4">
        <v>7</v>
      </c>
      <c r="F43" s="4">
        <v>2018</v>
      </c>
      <c r="G43" s="15">
        <v>42753.24</v>
      </c>
      <c r="H43" s="4">
        <v>13</v>
      </c>
      <c r="I43" s="5">
        <v>2018</v>
      </c>
      <c r="J43" s="8">
        <v>0</v>
      </c>
      <c r="K43" s="5">
        <v>0</v>
      </c>
    </row>
    <row r="44" spans="3:11" x14ac:dyDescent="0.25">
      <c r="C44" s="4">
        <v>2019</v>
      </c>
      <c r="D44" s="15">
        <v>82340.84</v>
      </c>
      <c r="E44" s="4">
        <v>11</v>
      </c>
      <c r="F44" s="4">
        <v>2019</v>
      </c>
      <c r="G44" s="15">
        <v>106990.5</v>
      </c>
      <c r="H44" s="4">
        <v>16</v>
      </c>
      <c r="I44" s="5">
        <v>2019</v>
      </c>
      <c r="J44" s="8">
        <v>0</v>
      </c>
      <c r="K44" s="5">
        <v>0</v>
      </c>
    </row>
    <row r="45" spans="3:11" x14ac:dyDescent="0.25">
      <c r="C45" s="4">
        <v>2020</v>
      </c>
      <c r="D45" s="15">
        <v>23688.78</v>
      </c>
      <c r="E45" s="4">
        <v>4</v>
      </c>
      <c r="F45" s="4">
        <v>2020</v>
      </c>
      <c r="G45" s="15">
        <v>32840.21</v>
      </c>
      <c r="H45" s="4">
        <v>11</v>
      </c>
      <c r="I45" s="4">
        <v>2020</v>
      </c>
      <c r="J45" s="15">
        <v>43848.11</v>
      </c>
      <c r="K45" s="4">
        <v>3</v>
      </c>
    </row>
    <row r="46" spans="3:11" x14ac:dyDescent="0.25">
      <c r="C46" s="4"/>
      <c r="D46" s="6"/>
      <c r="E46" s="6"/>
      <c r="F46" s="4"/>
      <c r="G46" s="6"/>
      <c r="H46" s="6"/>
      <c r="I46" s="4"/>
      <c r="J46" s="6"/>
      <c r="K46" s="6"/>
    </row>
    <row r="47" spans="3:11" x14ac:dyDescent="0.25">
      <c r="C47" s="4" t="s">
        <v>4</v>
      </c>
      <c r="D47" s="4">
        <v>270220.90000000002</v>
      </c>
      <c r="E47" s="4">
        <v>216</v>
      </c>
      <c r="F47" s="4" t="s">
        <v>4</v>
      </c>
      <c r="G47" s="4">
        <v>418912.3</v>
      </c>
      <c r="H47" s="4">
        <v>67</v>
      </c>
      <c r="I47" s="4" t="s">
        <v>4</v>
      </c>
      <c r="J47" s="4">
        <v>234423.2</v>
      </c>
      <c r="K47" s="4">
        <v>147</v>
      </c>
    </row>
    <row r="48" spans="3:11" x14ac:dyDescent="0.25">
      <c r="C48" s="4"/>
      <c r="D48" s="6"/>
      <c r="E48" s="6"/>
      <c r="F48" s="4"/>
      <c r="G48" s="6"/>
      <c r="H48" s="6"/>
      <c r="I48" s="4"/>
      <c r="J48" s="6"/>
      <c r="K48" s="6"/>
    </row>
    <row r="50" spans="3:14" x14ac:dyDescent="0.25">
      <c r="C50" t="s">
        <v>11</v>
      </c>
      <c r="F50" t="s">
        <v>12</v>
      </c>
      <c r="I50" t="s">
        <v>13</v>
      </c>
    </row>
    <row r="51" spans="3:14" x14ac:dyDescent="0.25">
      <c r="C51" s="4" t="s">
        <v>1</v>
      </c>
      <c r="D51" s="4" t="s">
        <v>2</v>
      </c>
      <c r="E51" s="4" t="s">
        <v>3</v>
      </c>
      <c r="F51" s="4" t="s">
        <v>1</v>
      </c>
      <c r="G51" s="4" t="s">
        <v>2</v>
      </c>
      <c r="H51" s="4" t="s">
        <v>3</v>
      </c>
      <c r="I51" s="4" t="s">
        <v>1</v>
      </c>
      <c r="J51" s="4" t="s">
        <v>2</v>
      </c>
      <c r="K51" s="4" t="s">
        <v>3</v>
      </c>
      <c r="L51" s="17" t="s">
        <v>1</v>
      </c>
      <c r="M51" s="17" t="s">
        <v>2</v>
      </c>
      <c r="N51" s="17" t="s">
        <v>3</v>
      </c>
    </row>
    <row r="52" spans="3:14" x14ac:dyDescent="0.25">
      <c r="C52" s="4"/>
      <c r="D52" s="6"/>
      <c r="E52" s="6"/>
      <c r="F52" s="4"/>
      <c r="G52" s="6"/>
      <c r="H52" s="6"/>
      <c r="I52" s="6"/>
      <c r="J52" s="6"/>
      <c r="K52" s="6"/>
      <c r="L52" s="17"/>
      <c r="N52" s="18"/>
    </row>
    <row r="53" spans="3:14" x14ac:dyDescent="0.25">
      <c r="C53" s="4">
        <v>2005</v>
      </c>
      <c r="D53" s="15">
        <v>120.43689999999999</v>
      </c>
      <c r="E53" s="4">
        <v>2</v>
      </c>
      <c r="F53" s="4">
        <v>2005</v>
      </c>
      <c r="G53" s="15">
        <v>0</v>
      </c>
      <c r="H53" s="4">
        <v>0</v>
      </c>
      <c r="I53" s="6"/>
      <c r="J53" s="8">
        <v>0</v>
      </c>
      <c r="K53" s="5">
        <v>0</v>
      </c>
      <c r="L53" s="17">
        <v>2005</v>
      </c>
      <c r="M53" s="17">
        <v>26906.82</v>
      </c>
      <c r="N53" s="17">
        <v>2</v>
      </c>
    </row>
    <row r="54" spans="3:14" x14ac:dyDescent="0.25">
      <c r="C54" s="4">
        <v>2006</v>
      </c>
      <c r="D54" s="15">
        <v>482.14080000000001</v>
      </c>
      <c r="E54" s="4">
        <v>3</v>
      </c>
      <c r="F54" s="4">
        <v>2006</v>
      </c>
      <c r="G54" s="15">
        <v>558.95799999999997</v>
      </c>
      <c r="H54" s="4">
        <v>1</v>
      </c>
      <c r="I54" s="6"/>
      <c r="J54" s="8">
        <v>0</v>
      </c>
      <c r="K54" s="5">
        <v>0</v>
      </c>
      <c r="L54">
        <v>2006</v>
      </c>
      <c r="M54">
        <v>0</v>
      </c>
      <c r="N54">
        <v>0</v>
      </c>
    </row>
    <row r="55" spans="3:14" x14ac:dyDescent="0.25">
      <c r="C55" s="4">
        <v>2007</v>
      </c>
      <c r="D55" s="15">
        <v>796.66300000000001</v>
      </c>
      <c r="E55" s="4">
        <v>2</v>
      </c>
      <c r="F55" s="4">
        <v>2007</v>
      </c>
      <c r="G55" s="15">
        <v>105</v>
      </c>
      <c r="H55" s="4">
        <v>2</v>
      </c>
      <c r="I55" s="6"/>
      <c r="J55" s="8">
        <v>0</v>
      </c>
      <c r="K55" s="5">
        <v>0</v>
      </c>
      <c r="L55" s="17">
        <v>2007</v>
      </c>
      <c r="M55" s="17">
        <v>7284.1809999999996</v>
      </c>
      <c r="N55" s="17">
        <v>3</v>
      </c>
    </row>
    <row r="56" spans="3:14" x14ac:dyDescent="0.25">
      <c r="C56" s="4">
        <v>2008</v>
      </c>
      <c r="D56" s="15">
        <v>1244.587</v>
      </c>
      <c r="E56" s="4">
        <v>19</v>
      </c>
      <c r="F56" s="5">
        <v>2008</v>
      </c>
      <c r="G56" s="16">
        <v>0</v>
      </c>
      <c r="H56" s="5">
        <v>0</v>
      </c>
      <c r="I56" s="4">
        <v>2008</v>
      </c>
      <c r="J56" s="15">
        <v>119.1682</v>
      </c>
      <c r="K56" s="4">
        <v>1</v>
      </c>
      <c r="L56" s="17">
        <v>2008</v>
      </c>
      <c r="M56" s="17">
        <v>4264.7190000000001</v>
      </c>
      <c r="N56" s="17">
        <v>3</v>
      </c>
    </row>
    <row r="57" spans="3:14" x14ac:dyDescent="0.25">
      <c r="C57" s="4">
        <v>2009</v>
      </c>
      <c r="D57" s="15">
        <v>3522.0160000000001</v>
      </c>
      <c r="E57" s="4">
        <v>28</v>
      </c>
      <c r="F57" s="4">
        <v>2009</v>
      </c>
      <c r="G57" s="15">
        <v>4533.6499999999996</v>
      </c>
      <c r="H57" s="4">
        <v>8</v>
      </c>
      <c r="I57" s="4">
        <v>2009</v>
      </c>
      <c r="J57" s="15">
        <v>37.016959999999997</v>
      </c>
      <c r="K57" s="4">
        <v>1</v>
      </c>
      <c r="L57" s="17">
        <v>2009</v>
      </c>
      <c r="M57" s="17">
        <v>383</v>
      </c>
      <c r="N57" s="17">
        <v>3</v>
      </c>
    </row>
    <row r="58" spans="3:14" x14ac:dyDescent="0.25">
      <c r="C58" s="4">
        <v>2010</v>
      </c>
      <c r="D58" s="15">
        <v>1911.1869999999999</v>
      </c>
      <c r="E58" s="4">
        <v>43</v>
      </c>
      <c r="F58" s="4">
        <v>2010</v>
      </c>
      <c r="G58" s="15">
        <v>3010.357</v>
      </c>
      <c r="H58" s="4">
        <v>9</v>
      </c>
      <c r="I58" s="4">
        <v>2010</v>
      </c>
      <c r="J58" s="15">
        <v>2556.3649999999998</v>
      </c>
      <c r="K58" s="4">
        <v>3</v>
      </c>
      <c r="L58" s="17">
        <v>2010</v>
      </c>
      <c r="M58" s="17">
        <v>14157.36</v>
      </c>
      <c r="N58" s="17">
        <v>19</v>
      </c>
    </row>
    <row r="59" spans="3:14" x14ac:dyDescent="0.25">
      <c r="C59" s="4">
        <v>2011</v>
      </c>
      <c r="D59" s="15">
        <v>3576.4920000000002</v>
      </c>
      <c r="E59" s="4">
        <v>26</v>
      </c>
      <c r="F59" s="4">
        <v>2011</v>
      </c>
      <c r="G59" s="15">
        <v>2210.02</v>
      </c>
      <c r="H59" s="4">
        <v>6</v>
      </c>
      <c r="I59" s="4">
        <v>2011</v>
      </c>
      <c r="J59" s="15">
        <v>24.8</v>
      </c>
      <c r="K59" s="4">
        <v>1</v>
      </c>
      <c r="L59" s="17">
        <v>2011</v>
      </c>
      <c r="M59" s="17">
        <v>4999.9989999999998</v>
      </c>
      <c r="N59" s="17">
        <v>1</v>
      </c>
    </row>
    <row r="60" spans="3:14" x14ac:dyDescent="0.25">
      <c r="C60" s="4">
        <v>2012</v>
      </c>
      <c r="D60" s="15">
        <v>61037.04</v>
      </c>
      <c r="E60" s="4">
        <v>36</v>
      </c>
      <c r="F60" s="4">
        <v>2012</v>
      </c>
      <c r="G60" s="15">
        <v>1666.2860000000001</v>
      </c>
      <c r="H60" s="4">
        <v>6</v>
      </c>
      <c r="I60" s="4">
        <v>2012</v>
      </c>
      <c r="J60" s="15">
        <v>897.92629999999997</v>
      </c>
      <c r="K60" s="4">
        <v>1</v>
      </c>
      <c r="L60" s="21">
        <v>2012</v>
      </c>
      <c r="M60" s="21">
        <v>0</v>
      </c>
      <c r="N60" s="21">
        <v>0</v>
      </c>
    </row>
    <row r="61" spans="3:14" x14ac:dyDescent="0.25">
      <c r="C61" s="4">
        <v>2013</v>
      </c>
      <c r="D61" s="15">
        <v>30848.85</v>
      </c>
      <c r="E61" s="4">
        <v>42</v>
      </c>
      <c r="F61" s="4">
        <v>2013</v>
      </c>
      <c r="G61" s="15">
        <v>5723.6850000000004</v>
      </c>
      <c r="H61" s="4">
        <v>7</v>
      </c>
      <c r="I61" s="4">
        <v>2013</v>
      </c>
      <c r="J61" s="15">
        <v>13829.61</v>
      </c>
      <c r="K61" s="4">
        <v>3</v>
      </c>
      <c r="L61" s="17">
        <v>2013</v>
      </c>
      <c r="M61" s="17">
        <v>2392.1819999999998</v>
      </c>
      <c r="N61" s="17">
        <v>4</v>
      </c>
    </row>
    <row r="62" spans="3:14" x14ac:dyDescent="0.25">
      <c r="C62" s="4">
        <v>2014</v>
      </c>
      <c r="D62" s="15">
        <v>18738.46</v>
      </c>
      <c r="E62" s="4">
        <v>43</v>
      </c>
      <c r="F62" s="4">
        <v>2014</v>
      </c>
      <c r="G62" s="15">
        <v>4581.78</v>
      </c>
      <c r="H62" s="4">
        <v>11</v>
      </c>
      <c r="I62" s="4">
        <v>2014</v>
      </c>
      <c r="J62" s="15">
        <v>7777.6549999999997</v>
      </c>
      <c r="K62" s="4">
        <v>8</v>
      </c>
      <c r="L62" s="17">
        <v>2014</v>
      </c>
      <c r="M62" s="17">
        <v>850.28309999999999</v>
      </c>
      <c r="N62" s="17">
        <v>3</v>
      </c>
    </row>
    <row r="63" spans="3:14" x14ac:dyDescent="0.25">
      <c r="C63" s="4">
        <v>2015</v>
      </c>
      <c r="D63" s="15">
        <v>13397.61</v>
      </c>
      <c r="E63" s="4">
        <v>33</v>
      </c>
      <c r="F63" s="4">
        <v>2015</v>
      </c>
      <c r="G63" s="15">
        <v>3144.3110000000001</v>
      </c>
      <c r="H63" s="4">
        <v>11</v>
      </c>
      <c r="I63" s="4">
        <v>2015</v>
      </c>
      <c r="J63" s="15">
        <v>2478.1909999999998</v>
      </c>
      <c r="K63" s="4">
        <v>9</v>
      </c>
      <c r="L63" s="17">
        <v>2015</v>
      </c>
      <c r="M63" s="17">
        <v>6660.3969999999999</v>
      </c>
      <c r="N63" s="17">
        <v>2</v>
      </c>
    </row>
    <row r="64" spans="3:14" x14ac:dyDescent="0.25">
      <c r="C64" s="4">
        <v>2016</v>
      </c>
      <c r="D64" s="15">
        <v>197234.4</v>
      </c>
      <c r="E64" s="4">
        <v>16</v>
      </c>
      <c r="F64" s="4">
        <v>2016</v>
      </c>
      <c r="G64" s="15">
        <v>31167.35</v>
      </c>
      <c r="H64" s="4">
        <v>15</v>
      </c>
      <c r="I64" s="4">
        <v>2016</v>
      </c>
      <c r="J64" s="15">
        <v>12957.45</v>
      </c>
      <c r="K64" s="4">
        <v>2</v>
      </c>
      <c r="L64" s="17">
        <v>2016</v>
      </c>
      <c r="M64" s="17">
        <v>22316.46</v>
      </c>
      <c r="N64" s="17">
        <v>6</v>
      </c>
    </row>
    <row r="65" spans="3:15" x14ac:dyDescent="0.25">
      <c r="C65" s="4">
        <v>2017</v>
      </c>
      <c r="D65" s="15">
        <v>256847</v>
      </c>
      <c r="E65" s="4">
        <v>20</v>
      </c>
      <c r="F65" s="4">
        <v>2017</v>
      </c>
      <c r="G65" s="15">
        <v>47531.17</v>
      </c>
      <c r="H65" s="4">
        <v>14</v>
      </c>
      <c r="I65" s="4">
        <v>2017</v>
      </c>
      <c r="J65" s="15">
        <v>69377.740000000005</v>
      </c>
      <c r="K65" s="4">
        <v>9</v>
      </c>
      <c r="L65" s="17">
        <v>2017</v>
      </c>
      <c r="M65" s="17">
        <v>14239.37</v>
      </c>
      <c r="N65" s="17">
        <v>4</v>
      </c>
    </row>
    <row r="66" spans="3:15" x14ac:dyDescent="0.25">
      <c r="C66" s="4">
        <v>2018</v>
      </c>
      <c r="D66" s="15">
        <v>168769.7</v>
      </c>
      <c r="E66" s="4">
        <v>19</v>
      </c>
      <c r="F66" s="4">
        <v>2018</v>
      </c>
      <c r="G66" s="15">
        <v>51741.47</v>
      </c>
      <c r="H66" s="4">
        <v>14</v>
      </c>
      <c r="I66" s="4">
        <v>2018</v>
      </c>
      <c r="J66" s="15">
        <v>30559.78</v>
      </c>
      <c r="K66" s="4">
        <v>6</v>
      </c>
      <c r="L66" s="17">
        <v>2018</v>
      </c>
      <c r="M66" s="17">
        <v>18704.650000000001</v>
      </c>
      <c r="N66" s="17">
        <v>2</v>
      </c>
    </row>
    <row r="67" spans="3:15" x14ac:dyDescent="0.25">
      <c r="C67" s="4">
        <v>2019</v>
      </c>
      <c r="D67" s="15">
        <v>177256.9</v>
      </c>
      <c r="E67" s="4">
        <v>22</v>
      </c>
      <c r="F67" s="4">
        <v>2019</v>
      </c>
      <c r="G67" s="15">
        <v>65260.39</v>
      </c>
      <c r="H67" s="4">
        <v>20</v>
      </c>
      <c r="I67" s="4">
        <v>2019</v>
      </c>
      <c r="J67" s="15">
        <v>110037.2</v>
      </c>
      <c r="K67" s="4">
        <v>7</v>
      </c>
      <c r="L67" s="17">
        <v>2019</v>
      </c>
      <c r="M67" s="17">
        <v>34362.93</v>
      </c>
      <c r="N67" s="17">
        <v>3</v>
      </c>
    </row>
    <row r="68" spans="3:15" x14ac:dyDescent="0.25">
      <c r="C68" s="4">
        <v>2020</v>
      </c>
      <c r="D68" s="15">
        <v>240806.8</v>
      </c>
      <c r="E68" s="4">
        <v>21</v>
      </c>
      <c r="F68" s="4">
        <v>2020</v>
      </c>
      <c r="G68" s="15">
        <v>10940.74</v>
      </c>
      <c r="H68" s="4">
        <v>7</v>
      </c>
      <c r="I68" s="4">
        <v>2020</v>
      </c>
      <c r="J68" s="15">
        <v>725.09939999999995</v>
      </c>
      <c r="K68" s="4">
        <v>1</v>
      </c>
      <c r="L68" s="17">
        <v>2020</v>
      </c>
      <c r="M68" s="17">
        <v>8998.9529999999995</v>
      </c>
      <c r="N68" s="17">
        <v>1</v>
      </c>
    </row>
    <row r="69" spans="3:15" x14ac:dyDescent="0.25">
      <c r="C69" s="4"/>
      <c r="D69" s="6"/>
      <c r="E69" s="6"/>
      <c r="F69" s="4"/>
      <c r="G69" s="6"/>
      <c r="H69" s="6"/>
      <c r="I69" s="4"/>
      <c r="J69" s="6"/>
      <c r="K69" s="6"/>
      <c r="L69" s="17"/>
      <c r="N69" s="18"/>
    </row>
    <row r="70" spans="3:15" x14ac:dyDescent="0.25">
      <c r="C70" s="4" t="s">
        <v>4</v>
      </c>
      <c r="D70" s="4">
        <v>1176590</v>
      </c>
      <c r="E70" s="4">
        <v>375</v>
      </c>
      <c r="F70" s="4" t="s">
        <v>4</v>
      </c>
      <c r="G70" s="4">
        <v>232175.2</v>
      </c>
      <c r="H70" s="4">
        <v>131</v>
      </c>
      <c r="I70" s="4" t="s">
        <v>4</v>
      </c>
      <c r="J70" s="4">
        <v>251378</v>
      </c>
      <c r="K70" s="4">
        <v>52</v>
      </c>
      <c r="L70" s="17" t="s">
        <v>4</v>
      </c>
      <c r="M70" s="17">
        <v>166521.29999999999</v>
      </c>
      <c r="N70" s="17">
        <v>56</v>
      </c>
    </row>
    <row r="71" spans="3:15" x14ac:dyDescent="0.25">
      <c r="C71" s="4"/>
      <c r="D71" s="6"/>
      <c r="E71" s="6"/>
      <c r="F71" s="4"/>
      <c r="G71" s="6"/>
      <c r="H71" s="6"/>
      <c r="I71" s="4"/>
      <c r="J71" s="6"/>
      <c r="K71" s="6"/>
      <c r="L71" s="17"/>
      <c r="M71" s="19"/>
      <c r="N71" s="20"/>
    </row>
    <row r="72" spans="3:15" x14ac:dyDescent="0.25">
      <c r="H72" s="9"/>
      <c r="I72" s="10"/>
      <c r="J72" s="9"/>
      <c r="K72" s="9"/>
    </row>
    <row r="74" spans="3:15" x14ac:dyDescent="0.25">
      <c r="D74" t="s">
        <v>8</v>
      </c>
      <c r="E74" t="s">
        <v>9</v>
      </c>
      <c r="F74" t="s">
        <v>10</v>
      </c>
      <c r="G74" t="s">
        <v>11</v>
      </c>
      <c r="H74" t="s">
        <v>12</v>
      </c>
      <c r="I74" t="s">
        <v>13</v>
      </c>
      <c r="J74" t="s">
        <v>18</v>
      </c>
      <c r="K74" t="s">
        <v>2</v>
      </c>
      <c r="M74" s="13" t="s">
        <v>15</v>
      </c>
      <c r="N74" s="13"/>
      <c r="O74" s="13"/>
    </row>
    <row r="75" spans="3:15" x14ac:dyDescent="0.25">
      <c r="C75" s="4">
        <v>2005</v>
      </c>
      <c r="D75" s="11">
        <f t="shared" ref="D75:D90" si="1">D30/D7*100</f>
        <v>2.0028279111439291</v>
      </c>
      <c r="E75" s="14">
        <f>G30/D7*100</f>
        <v>0</v>
      </c>
      <c r="F75" s="12">
        <f>J30/D7*100</f>
        <v>0.54797842197968849</v>
      </c>
      <c r="G75" s="14">
        <f>D53/D7*100</f>
        <v>4.1248014006328465E-2</v>
      </c>
      <c r="H75" s="14">
        <f>G53/D7*100</f>
        <v>0</v>
      </c>
      <c r="I75" s="14">
        <f>J53/D7*100</f>
        <v>0</v>
      </c>
      <c r="J75" s="14">
        <f>M53/D7*100</f>
        <v>9.2152229775572003</v>
      </c>
      <c r="K75" s="11">
        <f>SUM(D75:J75)</f>
        <v>11.807277324687146</v>
      </c>
    </row>
    <row r="76" spans="3:15" x14ac:dyDescent="0.25">
      <c r="C76" s="4">
        <v>2006</v>
      </c>
      <c r="D76" s="11">
        <f t="shared" si="1"/>
        <v>1.9017597820082479</v>
      </c>
      <c r="E76" s="14">
        <f t="shared" ref="E76:E90" si="2">G31/D8*100</f>
        <v>0</v>
      </c>
      <c r="F76" s="12">
        <f t="shared" ref="F76:F90" si="3">J31/D8*100</f>
        <v>0</v>
      </c>
      <c r="G76" s="14">
        <f t="shared" ref="G76:G90" si="4">D54/D8*100</f>
        <v>0.15184743096896353</v>
      </c>
      <c r="H76" s="14">
        <f t="shared" ref="H76:H90" si="5">G54/D8*100</f>
        <v>0.17604055976915853</v>
      </c>
      <c r="I76" s="14">
        <f t="shared" ref="I76:I90" si="6">J54/D8*100</f>
        <v>0</v>
      </c>
      <c r="J76" s="14">
        <f t="shared" ref="J76:J90" si="7">M54/D8*100</f>
        <v>0</v>
      </c>
      <c r="K76" s="11">
        <f t="shared" ref="K76:K90" si="8">SUM(D76:J76)</f>
        <v>2.2296477727463699</v>
      </c>
    </row>
    <row r="77" spans="3:15" x14ac:dyDescent="0.25">
      <c r="C77" s="4">
        <v>2007</v>
      </c>
      <c r="D77" s="11">
        <f t="shared" si="1"/>
        <v>0.32938794130924431</v>
      </c>
      <c r="E77" s="14">
        <f t="shared" si="2"/>
        <v>0</v>
      </c>
      <c r="F77" s="12">
        <f t="shared" si="3"/>
        <v>0.51807466041192451</v>
      </c>
      <c r="G77" s="14">
        <f t="shared" si="4"/>
        <v>0.3805693758076189</v>
      </c>
      <c r="H77" s="14">
        <f t="shared" si="5"/>
        <v>5.0158956120467481E-2</v>
      </c>
      <c r="I77" s="14">
        <f t="shared" si="6"/>
        <v>0</v>
      </c>
      <c r="J77" s="14">
        <f t="shared" si="7"/>
        <v>3.4796849062146946</v>
      </c>
      <c r="K77" s="11">
        <f t="shared" si="8"/>
        <v>4.7578758398639494</v>
      </c>
    </row>
    <row r="78" spans="3:15" x14ac:dyDescent="0.25">
      <c r="C78" s="4">
        <v>2008</v>
      </c>
      <c r="D78" s="11">
        <f t="shared" si="1"/>
        <v>2.2213153890767612</v>
      </c>
      <c r="E78" s="14">
        <f t="shared" si="2"/>
        <v>0</v>
      </c>
      <c r="F78" s="12">
        <f t="shared" si="3"/>
        <v>5.2162540772992462E-2</v>
      </c>
      <c r="G78" s="14">
        <f t="shared" si="4"/>
        <v>0.24535494435001551</v>
      </c>
      <c r="H78" s="14">
        <f t="shared" si="5"/>
        <v>0</v>
      </c>
      <c r="I78" s="14">
        <f t="shared" si="6"/>
        <v>2.3492537748901057E-2</v>
      </c>
      <c r="J78" s="14">
        <f t="shared" si="7"/>
        <v>0.84073664027782213</v>
      </c>
      <c r="K78" s="11">
        <f t="shared" si="8"/>
        <v>3.3830620522264923</v>
      </c>
    </row>
    <row r="79" spans="3:15" x14ac:dyDescent="0.25">
      <c r="C79" s="4">
        <v>2009</v>
      </c>
      <c r="D79" s="11">
        <f t="shared" si="1"/>
        <v>1.9163914671249764</v>
      </c>
      <c r="E79" s="14">
        <f t="shared" si="2"/>
        <v>0</v>
      </c>
      <c r="F79" s="12">
        <f t="shared" si="3"/>
        <v>0.67212044692695738</v>
      </c>
      <c r="G79" s="14">
        <f t="shared" si="4"/>
        <v>0.54749982434071809</v>
      </c>
      <c r="H79" s="14">
        <f t="shared" si="5"/>
        <v>0.70475902966434456</v>
      </c>
      <c r="I79" s="14">
        <f t="shared" si="6"/>
        <v>5.7543120467446439E-3</v>
      </c>
      <c r="J79" s="14">
        <f t="shared" si="7"/>
        <v>5.9537615025739517E-2</v>
      </c>
      <c r="K79" s="11">
        <f t="shared" si="8"/>
        <v>3.9060626951294801</v>
      </c>
    </row>
    <row r="80" spans="3:15" x14ac:dyDescent="0.25">
      <c r="C80" s="4">
        <v>2010</v>
      </c>
      <c r="D80" s="11">
        <f t="shared" si="1"/>
        <v>3.5332312266256785</v>
      </c>
      <c r="E80" s="14">
        <f t="shared" si="2"/>
        <v>0</v>
      </c>
      <c r="F80" s="12">
        <f t="shared" si="3"/>
        <v>0.89465687844362607</v>
      </c>
      <c r="G80" s="14">
        <f t="shared" si="4"/>
        <v>0.32625670800781981</v>
      </c>
      <c r="H80" s="14">
        <f t="shared" si="5"/>
        <v>0.51389485421797887</v>
      </c>
      <c r="I80" s="14">
        <f t="shared" si="6"/>
        <v>0.43639436086914057</v>
      </c>
      <c r="J80" s="14">
        <f t="shared" si="7"/>
        <v>2.4167879269174541</v>
      </c>
      <c r="K80" s="11">
        <f t="shared" si="8"/>
        <v>8.1212219550816975</v>
      </c>
    </row>
    <row r="81" spans="3:11" x14ac:dyDescent="0.25">
      <c r="C81" s="4">
        <v>2011</v>
      </c>
      <c r="D81" s="11">
        <f t="shared" si="1"/>
        <v>0.85998623012896946</v>
      </c>
      <c r="E81" s="12">
        <f t="shared" si="2"/>
        <v>0.1991713488326346</v>
      </c>
      <c r="F81" s="12">
        <f t="shared" si="3"/>
        <v>1.6149312940810048</v>
      </c>
      <c r="G81" s="12">
        <f t="shared" si="4"/>
        <v>1.4657093327759816</v>
      </c>
      <c r="H81" s="12">
        <f t="shared" si="5"/>
        <v>0.90570507067304329</v>
      </c>
      <c r="I81" s="12">
        <f t="shared" si="6"/>
        <v>1.0163476236727033E-2</v>
      </c>
      <c r="J81" s="12">
        <f t="shared" si="7"/>
        <v>2.0490875411354406</v>
      </c>
      <c r="K81" s="11">
        <f t="shared" si="8"/>
        <v>7.1047542938638015</v>
      </c>
    </row>
    <row r="82" spans="3:11" x14ac:dyDescent="0.25">
      <c r="C82" s="4">
        <v>2012</v>
      </c>
      <c r="D82" s="11">
        <f t="shared" si="1"/>
        <v>1.4894134965562775</v>
      </c>
      <c r="E82" s="12">
        <f t="shared" si="2"/>
        <v>0.33310489498800699</v>
      </c>
      <c r="F82" s="12">
        <f t="shared" si="3"/>
        <v>7.72071366137195</v>
      </c>
      <c r="G82" s="12">
        <f t="shared" si="4"/>
        <v>17.590244433832662</v>
      </c>
      <c r="H82" s="12">
        <f t="shared" si="5"/>
        <v>0.48020641296945737</v>
      </c>
      <c r="I82" s="12">
        <f t="shared" si="6"/>
        <v>0.25877308435282825</v>
      </c>
      <c r="J82" s="12">
        <f t="shared" si="7"/>
        <v>0</v>
      </c>
      <c r="K82" s="11">
        <f t="shared" si="8"/>
        <v>27.872455984071184</v>
      </c>
    </row>
    <row r="83" spans="3:11" x14ac:dyDescent="0.25">
      <c r="C83" s="4">
        <v>2013</v>
      </c>
      <c r="D83" s="11">
        <f t="shared" si="1"/>
        <v>1.2370608235738572</v>
      </c>
      <c r="E83" s="12">
        <f t="shared" si="2"/>
        <v>1.172594083900411E-3</v>
      </c>
      <c r="F83" s="12">
        <f t="shared" si="3"/>
        <v>21.409445291939445</v>
      </c>
      <c r="G83" s="12">
        <f t="shared" si="4"/>
        <v>4.9174130733144281</v>
      </c>
      <c r="H83" s="12">
        <f t="shared" si="5"/>
        <v>0.91237512732350456</v>
      </c>
      <c r="I83" s="12">
        <f t="shared" si="6"/>
        <v>2.2044875258831351</v>
      </c>
      <c r="J83" s="12">
        <f t="shared" si="7"/>
        <v>0.38132206032145294</v>
      </c>
      <c r="K83" s="11">
        <f t="shared" si="8"/>
        <v>31.06327649643972</v>
      </c>
    </row>
    <row r="84" spans="3:11" x14ac:dyDescent="0.25">
      <c r="C84" s="4">
        <v>2014</v>
      </c>
      <c r="D84" s="11">
        <f t="shared" si="1"/>
        <v>1.2771161566086533</v>
      </c>
      <c r="E84" s="12">
        <f t="shared" si="2"/>
        <v>8.5305736009809299E-2</v>
      </c>
      <c r="F84" s="12">
        <f t="shared" si="3"/>
        <v>2.4318402000944808</v>
      </c>
      <c r="G84" s="12">
        <f t="shared" si="4"/>
        <v>4.0868748192488864</v>
      </c>
      <c r="H84" s="12">
        <f t="shared" si="5"/>
        <v>0.99929029970115801</v>
      </c>
      <c r="I84" s="12">
        <f t="shared" si="6"/>
        <v>1.6963134842620575</v>
      </c>
      <c r="J84" s="12">
        <f t="shared" si="7"/>
        <v>0.18544750158886497</v>
      </c>
      <c r="K84" s="11">
        <f t="shared" si="8"/>
        <v>10.762188197513911</v>
      </c>
    </row>
    <row r="85" spans="3:11" x14ac:dyDescent="0.25">
      <c r="C85" s="4">
        <v>2015</v>
      </c>
      <c r="D85" s="11">
        <f t="shared" si="1"/>
        <v>3.1228653835464431</v>
      </c>
      <c r="E85" s="12">
        <f t="shared" si="2"/>
        <v>9.0098982383688478E-2</v>
      </c>
      <c r="F85" s="12">
        <f t="shared" si="3"/>
        <v>0.48136617511729446</v>
      </c>
      <c r="G85" s="12">
        <f t="shared" si="4"/>
        <v>3.447710517701748</v>
      </c>
      <c r="H85" s="12">
        <f t="shared" si="5"/>
        <v>0.80914984878835106</v>
      </c>
      <c r="I85" s="12">
        <f t="shared" si="6"/>
        <v>0.63773204142931539</v>
      </c>
      <c r="J85" s="12">
        <f t="shared" si="7"/>
        <v>1.7139714313947909</v>
      </c>
      <c r="K85" s="11">
        <f t="shared" si="8"/>
        <v>10.30289438036163</v>
      </c>
    </row>
    <row r="86" spans="3:11" x14ac:dyDescent="0.25">
      <c r="C86" s="4">
        <v>2016</v>
      </c>
      <c r="D86" s="11">
        <f t="shared" si="1"/>
        <v>2.6885649699757463</v>
      </c>
      <c r="E86" s="12">
        <f t="shared" si="2"/>
        <v>1.1139508675094758</v>
      </c>
      <c r="F86" s="12">
        <f t="shared" si="3"/>
        <v>0</v>
      </c>
      <c r="G86" s="12">
        <f t="shared" si="4"/>
        <v>22.330463561613065</v>
      </c>
      <c r="H86" s="12">
        <f t="shared" si="5"/>
        <v>3.5287017553075986</v>
      </c>
      <c r="I86" s="12">
        <f t="shared" si="6"/>
        <v>1.4670152117299173</v>
      </c>
      <c r="J86" s="12">
        <f t="shared" si="7"/>
        <v>2.5266226218864229</v>
      </c>
      <c r="K86" s="11">
        <f t="shared" si="8"/>
        <v>33.655318988022231</v>
      </c>
    </row>
    <row r="87" spans="3:11" x14ac:dyDescent="0.25">
      <c r="C87" s="4">
        <v>2017</v>
      </c>
      <c r="D87" s="11">
        <f t="shared" si="1"/>
        <v>1.7941461301198169</v>
      </c>
      <c r="E87" s="12">
        <f t="shared" si="2"/>
        <v>10.241754113517217</v>
      </c>
      <c r="F87" s="12">
        <f t="shared" si="3"/>
        <v>0</v>
      </c>
      <c r="G87" s="12">
        <f t="shared" si="4"/>
        <v>11.738405761003541</v>
      </c>
      <c r="H87" s="12">
        <f t="shared" si="5"/>
        <v>2.1722666013433627</v>
      </c>
      <c r="I87" s="12">
        <f t="shared" si="6"/>
        <v>3.1706971967802073</v>
      </c>
      <c r="J87" s="12">
        <f t="shared" si="7"/>
        <v>0.65076680997271141</v>
      </c>
      <c r="K87" s="11">
        <f t="shared" si="8"/>
        <v>29.768036612736857</v>
      </c>
    </row>
    <row r="88" spans="3:11" x14ac:dyDescent="0.25">
      <c r="C88" s="4">
        <v>2018</v>
      </c>
      <c r="D88" s="11">
        <f t="shared" si="1"/>
        <v>0.62551792970936149</v>
      </c>
      <c r="E88" s="12">
        <f t="shared" si="2"/>
        <v>2.3666718148257013</v>
      </c>
      <c r="F88" s="12">
        <f t="shared" si="3"/>
        <v>0</v>
      </c>
      <c r="G88" s="12">
        <f t="shared" si="4"/>
        <v>9.3425081277252726</v>
      </c>
      <c r="H88" s="12">
        <f t="shared" si="5"/>
        <v>2.8642292071115452</v>
      </c>
      <c r="I88" s="12">
        <f t="shared" si="6"/>
        <v>1.6916839517490179</v>
      </c>
      <c r="J88" s="12">
        <f t="shared" si="7"/>
        <v>1.0354248698152366</v>
      </c>
      <c r="K88" s="11">
        <f t="shared" si="8"/>
        <v>17.926035900936135</v>
      </c>
    </row>
    <row r="89" spans="3:11" x14ac:dyDescent="0.25">
      <c r="C89" s="4">
        <v>2019</v>
      </c>
      <c r="D89" s="12">
        <f t="shared" si="1"/>
        <v>4.6088320306640371</v>
      </c>
      <c r="E89" s="12">
        <f t="shared" si="2"/>
        <v>5.9885379281625086</v>
      </c>
      <c r="F89" s="12">
        <f t="shared" si="3"/>
        <v>0</v>
      </c>
      <c r="G89" s="12">
        <f t="shared" si="4"/>
        <v>9.921531992826548</v>
      </c>
      <c r="H89" s="12">
        <f t="shared" si="5"/>
        <v>3.6527946006577903</v>
      </c>
      <c r="I89" s="12">
        <f t="shared" si="6"/>
        <v>6.1590696903818891</v>
      </c>
      <c r="J89" s="12">
        <f t="shared" si="7"/>
        <v>1.9233830071622555</v>
      </c>
      <c r="K89" s="11">
        <f t="shared" si="8"/>
        <v>32.254149249855033</v>
      </c>
    </row>
    <row r="90" spans="3:11" x14ac:dyDescent="0.25">
      <c r="C90" s="4">
        <v>2020</v>
      </c>
      <c r="D90" s="12">
        <f t="shared" si="1"/>
        <v>1.5960326876782491</v>
      </c>
      <c r="E90" s="12">
        <f t="shared" si="2"/>
        <v>2.2126107224693761</v>
      </c>
      <c r="F90" s="12">
        <f t="shared" si="3"/>
        <v>2.9542685124734795</v>
      </c>
      <c r="G90" s="12">
        <f t="shared" si="4"/>
        <v>16.224369689582939</v>
      </c>
      <c r="H90" s="12">
        <f t="shared" si="5"/>
        <v>0.7371328817857622</v>
      </c>
      <c r="I90" s="12">
        <f t="shared" si="6"/>
        <v>4.8853606822127846E-2</v>
      </c>
      <c r="J90" s="12">
        <f t="shared" si="7"/>
        <v>0.60630488960935269</v>
      </c>
      <c r="K90" s="11">
        <f t="shared" si="8"/>
        <v>24.379572990421284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cover</vt:lpstr>
      <vt:lpstr>f1_2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k135598</cp:lastModifiedBy>
  <dcterms:created xsi:type="dcterms:W3CDTF">2021-08-02T07:26:13Z</dcterms:created>
  <dcterms:modified xsi:type="dcterms:W3CDTF">2021-08-02T09:34:28Z</dcterms:modified>
</cp:coreProperties>
</file>